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envmsppwfe03\Share\Budget XLS\2021\ENE\"/>
    </mc:Choice>
  </mc:AlternateContent>
  <bookViews>
    <workbookView xWindow="0" yWindow="0" windowWidth="24180" windowHeight="7845"/>
  </bookViews>
  <sheets>
    <sheet name="Budget summary" sheetId="1" r:id="rId1"/>
    <sheet name="Trends &amp; Expenditure" sheetId="2" r:id="rId2"/>
    <sheet name="Expenditure Trends" sheetId="3" r:id="rId3"/>
    <sheet name="Expenditure Estimates" sheetId="4" r:id="rId4"/>
    <sheet name="G &amp; S" sheetId="5" r:id="rId5"/>
    <sheet name="Transfers detail" sheetId="6" r:id="rId6"/>
    <sheet name="Personnel" sheetId="7" r:id="rId7"/>
    <sheet name="Receipts" sheetId="8" r:id="rId8"/>
    <sheet name="P1" sheetId="9" r:id="rId9"/>
    <sheet name="P2" sheetId="10" r:id="rId10"/>
    <sheet name="P3" sheetId="11" r:id="rId11"/>
    <sheet name="Cond_Grants" sheetId="12" r:id="rId12"/>
    <sheet name="Infrastructure" sheetId="13" r:id="rId13"/>
    <sheet name="Department Specific" sheetId="15" r:id="rId14"/>
  </sheets>
  <definedNames>
    <definedName name="_xlnm.Print_Area" localSheetId="13">'Department Specific'!$A$1:$H$19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5" l="1"/>
  <c r="D11" i="15"/>
  <c r="G11" i="15"/>
  <c r="H11" i="15"/>
  <c r="G19" i="15"/>
  <c r="B19" i="15"/>
  <c r="H19" i="15"/>
  <c r="E19" i="15"/>
  <c r="D19" i="15"/>
  <c r="D21" i="15" s="1"/>
  <c r="F19" i="15"/>
  <c r="H15" i="15"/>
  <c r="H21" i="15" s="1"/>
  <c r="G15" i="15"/>
  <c r="G21" i="15" s="1"/>
  <c r="B15" i="15"/>
  <c r="B21" i="15" s="1"/>
  <c r="E15" i="15"/>
  <c r="E21" i="15" s="1"/>
  <c r="D15" i="15"/>
  <c r="C15" i="15"/>
  <c r="H7" i="15"/>
  <c r="G7" i="15"/>
  <c r="F7" i="15"/>
  <c r="F11" i="15" s="1"/>
  <c r="E7" i="15"/>
  <c r="E11" i="15" s="1"/>
  <c r="D7" i="15"/>
  <c r="C7" i="15"/>
  <c r="B7" i="15"/>
  <c r="B11" i="15" s="1"/>
  <c r="F15" i="15" l="1"/>
  <c r="F21" i="15" s="1"/>
  <c r="C19" i="15"/>
  <c r="C21" i="15" s="1"/>
</calcChain>
</file>

<file path=xl/sharedStrings.xml><?xml version="1.0" encoding="utf-8"?>
<sst xmlns="http://schemas.openxmlformats.org/spreadsheetml/2006/main" count="2098" uniqueCount="632">
  <si>
    <t>Budget summary</t>
  </si>
  <si>
    <t xml:space="preserve">                                                                           2021/22</t>
  </si>
  <si>
    <t>R million</t>
  </si>
  <si>
    <t xml:space="preserve">Total 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</si>
  <si>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</si>
  <si>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</si>
  <si>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</si>
  <si>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</si>
  <si>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</si>
  <si>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Water Resources Management</t>
  </si>
  <si>
    <t>Water Services Management</t>
  </si>
  <si>
    <t>2022/23</t>
  </si>
  <si>
    <t>2023/24</t>
  </si>
  <si>
    <t>Total expenditure estimates</t>
  </si>
  <si>
    <t>Executive authority</t>
  </si>
  <si>
    <t>Minister of Human Settlements, Water and Sanitation</t>
  </si>
  <si>
    <t>Accounting officer</t>
  </si>
  <si>
    <t>Director-General of Water and Sanitation</t>
  </si>
  <si>
    <t>Website</t>
  </si>
  <si>
    <t>www.dwa.gov.za</t>
  </si>
  <si>
    <t>The Estimates of National Expenditure is available at www.treasury.gov.za. Additional tables in Excel format can be found at www.treasury.gov.za and www.vulekamali.gov.za.</t>
  </si>
  <si>
    <t xml:space="preserve">Table 41.2 Vote expenditure trends and estimates by programme and economic classification </t>
  </si>
  <si>
    <t>Programmes</t>
  </si>
  <si>
    <t>1. Administration</t>
  </si>
  <si>
    <t>2. Water Resources Management</t>
  </si>
  <si>
    <t>3. Water Services Management</t>
  </si>
  <si>
    <t>Programme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</si>
  <si>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</si>
  <si>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</si>
  <si>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</si>
  <si>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</si>
  <si>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</si>
  <si>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</si>
  <si>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2017/18</t>
  </si>
  <si>
    <t>2018/19</t>
  </si>
  <si>
    <t>2019/20</t>
  </si>
  <si>
    <t>2020/21</t>
  </si>
  <si>
    <t>2017/18 - 2020/21</t>
  </si>
  <si>
    <t>2021/22</t>
  </si>
  <si>
    <t>2020/21 - 2023/24</t>
  </si>
  <si>
    <t>Programme 1</t>
  </si>
  <si>
    <t>Programme 2</t>
  </si>
  <si>
    <t>Programme 3</t>
  </si>
  <si>
    <t>Total</t>
  </si>
  <si>
    <t>Change to 2020
Budget estimate</t>
  </si>
  <si>
    <t xml:space="preserve"> 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</si>
  <si>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</si>
  <si>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</si>
  <si>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</si>
  <si>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</si>
  <si>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</si>
  <si>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</si>
  <si>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Consultants: Business and advisory services</t>
  </si>
  <si>
    <t>Infrastructure and planning services</t>
  </si>
  <si>
    <t>Operating leases</t>
  </si>
  <si>
    <t>Property payments</t>
  </si>
  <si>
    <t>Travel and subsistence</t>
  </si>
  <si>
    <t>Interest and rent on land</t>
  </si>
  <si>
    <t>Transfers and subsidies1</t>
  </si>
  <si>
    <t>Provinces and municipalities</t>
  </si>
  <si>
    <t>Departmental agencies and accounts</t>
  </si>
  <si>
    <t>Foreign governments and international organisations</t>
  </si>
  <si>
    <t>Public corporations and private enterprises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</si>
  <si>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</si>
  <si>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</si>
  <si>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</si>
  <si>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</si>
  <si>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</si>
  <si>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Software and other intangible assets</t>
  </si>
  <si>
    <t>Payments for financial assets</t>
  </si>
  <si>
    <t>Expenditure estimates</t>
  </si>
  <si>
    <t>Table 41.0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</si>
  <si>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</si>
  <si>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</si>
  <si>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</si>
  <si>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</si>
  <si>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</si>
  <si>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>Programme 4</t>
  </si>
  <si>
    <t>–</t>
  </si>
  <si>
    <t/>
  </si>
  <si>
    <t>Goods and services</t>
  </si>
  <si>
    <t>Transfers and subsidies</t>
  </si>
  <si>
    <t>Table 41.0 Vote expenditure estimates by programme and economic classification</t>
  </si>
  <si>
    <t>Average:
Expenditure/
Total
(%)</t>
  </si>
  <si>
    <t>Medium-term expenditure estimate</t>
  </si>
  <si>
    <t>Table 41.0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</si>
  <si>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</si>
  <si>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</si>
  <si>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</si>
  <si>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</si>
  <si>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</si>
  <si>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</si>
  <si>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</si>
  <si>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</si>
  <si>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Laboratory services</t>
  </si>
  <si>
    <t>Legal services</t>
  </si>
  <si>
    <t>Science and technological services</t>
  </si>
  <si>
    <t>Contractors</t>
  </si>
  <si>
    <t>Agency and support/outsourced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</si>
  <si>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</si>
  <si>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</si>
  <si>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</si>
  <si>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</si>
  <si>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Learner and teacher support material</t>
  </si>
  <si>
    <t>Inventory: Materials and supplies</t>
  </si>
  <si>
    <t>Inventory: Medicine</t>
  </si>
  <si>
    <t>Inventory: Other supplies</t>
  </si>
  <si>
    <t>Consumable supplies</t>
  </si>
  <si>
    <t>Consumables: Stationery, printing and office supplies</t>
  </si>
  <si>
    <t>Rental and hiring</t>
  </si>
  <si>
    <t>Transport provided: Departmental activity</t>
  </si>
  <si>
    <t>Training and development</t>
  </si>
  <si>
    <t>Operating payments</t>
  </si>
  <si>
    <t>Venues and facilities</t>
  </si>
  <si>
    <t>Transfers detail</t>
  </si>
  <si>
    <t>Table 41.3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</si>
  <si>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</si>
  <si>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</si>
  <si>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</si>
  <si>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</si>
  <si>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</si>
  <si>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Social benefit</t>
  </si>
  <si>
    <t>Departmental agencies (non-business entities)</t>
  </si>
  <si>
    <t>Energy and Water Sector Education and Training Authority</t>
  </si>
  <si>
    <t>Water information management</t>
  </si>
  <si>
    <t>Water Trading Entity</t>
  </si>
  <si>
    <t>Capital</t>
  </si>
  <si>
    <t>Bursaries for non-employees</t>
  </si>
  <si>
    <t>Strategic Water Partners Network</t>
  </si>
  <si>
    <t>South African Youth Water Prize</t>
  </si>
  <si>
    <t>Water Institute of Southern Africa</t>
  </si>
  <si>
    <t>Various institutions: 2020 vision for water education programme</t>
  </si>
  <si>
    <t>Orange-Senqu River Commission</t>
  </si>
  <si>
    <t>African Ministers Council on Water</t>
  </si>
  <si>
    <t>Limpopo Watercourse Commission</t>
  </si>
  <si>
    <t>Komati Basin Water Authority</t>
  </si>
  <si>
    <t>Municipal bank accounts</t>
  </si>
  <si>
    <t>Vehicle licences</t>
  </si>
  <si>
    <t>Regional bulk infrastructure grant</t>
  </si>
  <si>
    <t>Water services infrastructure grant</t>
  </si>
  <si>
    <t>Other transfers to public corporations</t>
  </si>
  <si>
    <t>Amatola water board: Regional bulk infrastructure</t>
  </si>
  <si>
    <t>Magalies water board: Regional bulk infrastructure</t>
  </si>
  <si>
    <t>Umgeni water board: Regional bulk infrastructure</t>
  </si>
  <si>
    <t>Sedibeng water board: Regional bulk infrastructure</t>
  </si>
  <si>
    <t>Table 41.4 Vote personnel numbers and cost by salary level and programme¹</t>
  </si>
  <si>
    <t>Number of posts estimated for 
31 March 2021</t>
  </si>
  <si>
    <t xml:space="preserve">     Number and cost2 of personnel posts filled/planned for on funded establishment</t>
  </si>
  <si>
    <t>Number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</si>
  <si>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</si>
  <si>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</si>
  <si>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</si>
  <si>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</si>
  <si>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Average growth
rate
(%)</t>
  </si>
  <si>
    <t>Average: 
Salary 
level/
Total
(%)</t>
  </si>
  <si>
    <t>Water and Sanitation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</si>
  <si>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</si>
  <si>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</si>
  <si>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</si>
  <si>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</si>
  <si>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</si>
  <si>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</si>
  <si>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</si>
  <si>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</si>
  <si>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</si>
  <si>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</si>
  <si>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Departmental receipts</t>
  </si>
  <si>
    <t>Table 41.5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</si>
  <si>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</si>
  <si>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</si>
  <si>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</si>
  <si>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</si>
  <si>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</si>
  <si>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</si>
  <si>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</si>
  <si>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Market establishment: Rental dwelling</t>
  </si>
  <si>
    <t>Market establishment: Non-residential building</t>
  </si>
  <si>
    <t>Market establishment: Rental parking</t>
  </si>
  <si>
    <t>Services rendered: Transport fees</t>
  </si>
  <si>
    <t>Sales: Maps</t>
  </si>
  <si>
    <t>Replacement of security cards</t>
  </si>
  <si>
    <t>Sales: Potable water</t>
  </si>
  <si>
    <t>Other sales</t>
  </si>
  <si>
    <t>Rental capital assets</t>
  </si>
  <si>
    <t>Sales: Departmental publications and production</t>
  </si>
  <si>
    <t>Services rendered: Commission on insurance and garnishee</t>
  </si>
  <si>
    <t>Sales: Meals and refreshments</t>
  </si>
  <si>
    <t>Services rendered: Boarding service</t>
  </si>
  <si>
    <t>Sales: Assets less than R5 000</t>
  </si>
  <si>
    <t>Sales of scrap, waste, arms and other used current goods</t>
  </si>
  <si>
    <t>Sales: Scrap</t>
  </si>
  <si>
    <t>Fines, penalties and forfeits</t>
  </si>
  <si>
    <t>Interest, dividends and rent on land</t>
  </si>
  <si>
    <t>Interest</t>
  </si>
  <si>
    <t>Sales of capital assets</t>
  </si>
  <si>
    <t>Transactions in financial assets and liabilities</t>
  </si>
  <si>
    <t>Table 41.6 Administration expenditure trends and estimates by subprogramme and economic classification</t>
  </si>
  <si>
    <t>Subprogramme</t>
  </si>
  <si>
    <t>Ministry</t>
  </si>
  <si>
    <t>Departmental Management</t>
  </si>
  <si>
    <t>Corporate Services</t>
  </si>
  <si>
    <t>Financial Management</t>
  </si>
  <si>
    <t>Office Accommodation</t>
  </si>
  <si>
    <t>Provincial and International Coordination</t>
  </si>
  <si>
    <t>Proportion of total programme 
expenditure to vote expenditure</t>
  </si>
  <si>
    <t>Details of transfers and subsidies</t>
  </si>
  <si>
    <t>Municipalities</t>
  </si>
  <si>
    <t>Table 41.8 Water Resources Management expenditure trends and estimates by subprogramme and economic classification</t>
  </si>
  <si>
    <t>Water Resources Management Support</t>
  </si>
  <si>
    <t>Integrated Water Resources Planning</t>
  </si>
  <si>
    <t>Water Ecosystems Management</t>
  </si>
  <si>
    <t>Water Resources Information and Management</t>
  </si>
  <si>
    <t>Water Resources Infrastructure Management</t>
  </si>
  <si>
    <t>Water Resources Policy and Strategy</t>
  </si>
  <si>
    <t>Water Resources Regulation</t>
  </si>
  <si>
    <t>Water Resources Institutional Oversight</t>
  </si>
  <si>
    <t>Table 41.10 Water Services Management expenditure trends and estimates by subprogramme and economic classification</t>
  </si>
  <si>
    <t>Water Services Management Support</t>
  </si>
  <si>
    <t>Water Services and Local Management</t>
  </si>
  <si>
    <t>Regional Bulk Infrastructure Grant</t>
  </si>
  <si>
    <t>Water Services Regulation</t>
  </si>
  <si>
    <t>Water Services Policy and Strategy</t>
  </si>
  <si>
    <t>Water Services Infrastructure Grant</t>
  </si>
  <si>
    <t>Water Services Institutional oversight</t>
  </si>
  <si>
    <t>Public corporations</t>
  </si>
  <si>
    <t>Table 41.0 Summary of conditional grants to provinces and municipalities1</t>
  </si>
  <si>
    <t>Adjusted
appropriation</t>
  </si>
  <si>
    <t>Conditional grants to municipalities</t>
  </si>
  <si>
    <t>1. Detail provided in the Division of Revenue Act (2018).</t>
  </si>
  <si>
    <t>Table 41.0 Summary of expenditure on infrastructure</t>
  </si>
  <si>
    <t>Project name</t>
  </si>
  <si>
    <t>Service delivery 
 outputs</t>
  </si>
  <si>
    <t>Current
 project stage</t>
  </si>
  <si>
    <t>Total
project cost</t>
  </si>
  <si>
    <t>Departmental infrastructure</t>
  </si>
  <si>
    <t>Mega projects (total project cost of  at least R1 billion over the project life cycle)</t>
  </si>
  <si>
    <t>Pongolapoort bulk water supply (Pipeline)</t>
  </si>
  <si>
    <t>Construction of new bulk water scheme</t>
  </si>
  <si>
    <t>Construction</t>
  </si>
  <si>
    <t xml:space="preserve">Sedibeng bulk regional sewerage </t>
  </si>
  <si>
    <t>Construction of new wastewater treatment works</t>
  </si>
  <si>
    <t>Feasibility</t>
  </si>
  <si>
    <t xml:space="preserve">De Hoop: Greater Sekhukhune district municipality regional bulk water and wastewater infrastructure </t>
  </si>
  <si>
    <t>Construction of new bulk water infrastructure linking communities with the De Hoop Dam</t>
  </si>
  <si>
    <t>Design</t>
  </si>
  <si>
    <t>Mogalakwena bulk water supply phase 1</t>
  </si>
  <si>
    <t>Upgrading of boreholes and construction of new bulk water scheme</t>
  </si>
  <si>
    <t xml:space="preserve">Sebokeng waste treatment works phase 1 and phase 2 </t>
  </si>
  <si>
    <t>Upgrading of existing wastewater treatment works</t>
  </si>
  <si>
    <t>Westonaria/Randfontein regional bulk wastewater treatment works (Zuurbekom)</t>
  </si>
  <si>
    <t>Mooihoek/Tubatse bulk water supply</t>
  </si>
  <si>
    <t>Augmentation of existing bulk water scheme</t>
  </si>
  <si>
    <t>Nebo bulk water supply</t>
  </si>
  <si>
    <t>Magalies bulk water supply to Waterberg</t>
  </si>
  <si>
    <t>Giyani water services phase 2</t>
  </si>
  <si>
    <t>Construction of new bulk water scheme and upgrading of existing bulk water scheme</t>
  </si>
  <si>
    <t>Thembisile bulk water supply (Loskop) phase 1 of 3</t>
  </si>
  <si>
    <t>OR Tambo, Mthatha, King Sabata and Dalindyebo district municipality bulk water supply and sanitation</t>
  </si>
  <si>
    <t>Polokwane wastewater treatment works</t>
  </si>
  <si>
    <t>Upgrading existing wastewater treatment works</t>
  </si>
  <si>
    <t>Umgeni water-board: Lower Thukela bulk water supply scheme</t>
  </si>
  <si>
    <t xml:space="preserve">Vaal River System Pollution Intervention </t>
  </si>
  <si>
    <t xml:space="preserve">Refurbishment </t>
  </si>
  <si>
    <t>Large projects (total project cost of at least R250 million but less than R1 billion over the project life cycle)</t>
  </si>
  <si>
    <t>Matoks bulk water supply</t>
  </si>
  <si>
    <t xml:space="preserve">Ndlambe bulk water supply </t>
  </si>
  <si>
    <t>Construction of new bulk water scheme and Upgrading of existing bulk water scheme</t>
  </si>
  <si>
    <t>Xhora east bulk water supply</t>
  </si>
  <si>
    <t>Meyerton wastewater treatment works phase 1</t>
  </si>
  <si>
    <t>Mbizana regional bulk water supply</t>
  </si>
  <si>
    <t>Westonaria/Randfontein (Hannes van Niekerk) regional bulk wastewater treatment works</t>
  </si>
  <si>
    <t>Handed over</t>
  </si>
  <si>
    <t>Western highveld regional bulk water supply</t>
  </si>
  <si>
    <t>Upgrading of existing bulk water scheme</t>
  </si>
  <si>
    <t>Lebalelo central and north regional water supply</t>
  </si>
  <si>
    <t>Nzhelele valley bulk water supply</t>
  </si>
  <si>
    <t>Madibeng bulk water supply phase 2</t>
  </si>
  <si>
    <t>Upgrading of the Homevale wastewater treatment plant (Sol Plaatje wastewater treatment works)</t>
  </si>
  <si>
    <t>Nketoana bulk water supply phase 1</t>
  </si>
  <si>
    <t>Sterkfontein Dam scheme phase 1</t>
  </si>
  <si>
    <t>Potchefstroom wastewater treatment works upgrade</t>
  </si>
  <si>
    <t xml:space="preserve">Upgrading of existing water treatment works and construction of new bulk water scheme </t>
  </si>
  <si>
    <t>Sinthumule Kutama bulk water augmentation phase 3</t>
  </si>
  <si>
    <t>Construction of new bulk water scheme to augment existing bulk water scheme</t>
  </si>
  <si>
    <t>Moutse bulk water supply phases 1-5</t>
  </si>
  <si>
    <t>Upgrading of existing water treatment works and construction of new bulk water scheme</t>
  </si>
  <si>
    <t>Glen Alpine bulk water supply</t>
  </si>
  <si>
    <t>Lephalale/Eskom: Bulk water augmentation</t>
  </si>
  <si>
    <t>Moretele bulk water supply phase 1 (Klipdrift)</t>
  </si>
  <si>
    <t>Bitou cross border bulk water supply</t>
  </si>
  <si>
    <t xml:space="preserve">Construction of new bulk sewage conveyance pipelines </t>
  </si>
  <si>
    <t>West Coast desalination plant</t>
  </si>
  <si>
    <t>Construction of new desalination plant</t>
  </si>
  <si>
    <t>Mncwasa bulk water supply</t>
  </si>
  <si>
    <t>Kalahari East to Mier pipeline</t>
  </si>
  <si>
    <t xml:space="preserve">Supply of water </t>
  </si>
  <si>
    <t>Ohrigstad bulk water supply</t>
  </si>
  <si>
    <t>Northern Nzikazi bulk water supply phase 1</t>
  </si>
  <si>
    <t>Aganang bulk water supply</t>
  </si>
  <si>
    <t>Sundwana bulk water supply</t>
  </si>
  <si>
    <t xml:space="preserve">Construction of new bulk water scheme </t>
  </si>
  <si>
    <t>Mpumalanga lowveld feasibility studies</t>
  </si>
  <si>
    <t>Ngwathe bulk sewer phase 2</t>
  </si>
  <si>
    <t>Dihlabeng bulk water supply phase 2</t>
  </si>
  <si>
    <t>Dukuduku resettlement bulk water supply</t>
  </si>
  <si>
    <t>Giyani bulk water supply relief phase 1 (Nandoni Nsami)</t>
  </si>
  <si>
    <t>Sekororo-Mametja  bulk water supply phase 1</t>
  </si>
  <si>
    <t>Tokologo regional water supply phase 2</t>
  </si>
  <si>
    <t>Upgrading of bulk water scheme</t>
  </si>
  <si>
    <t>Msukaligwa regional water supply scheme phase 1</t>
  </si>
  <si>
    <t>Refurbishment of Emalahleni watertreatment works</t>
  </si>
  <si>
    <t>Mafikeng South bulk water supply phase 2 (Upgrading of water treatment works)</t>
  </si>
  <si>
    <t>Matjhabeng bulk sewer (Welkom)</t>
  </si>
  <si>
    <t>Thembisile water scheme (Loskop)</t>
  </si>
  <si>
    <t>Western highveld bulk water supply  scheme (Rust de Winter)</t>
  </si>
  <si>
    <t>Welbedacht pipeline</t>
  </si>
  <si>
    <t>Tender</t>
  </si>
  <si>
    <t>Bambanana pipeline</t>
  </si>
  <si>
    <t>Nooitgedagt bulk water supply</t>
  </si>
  <si>
    <t>Driekoppies bulk water supply Upgradings</t>
  </si>
  <si>
    <t>Ngqamakwe water supply</t>
  </si>
  <si>
    <t>Kannaland Dam relocation</t>
  </si>
  <si>
    <t>Masilonyana bulk water supply phase 1</t>
  </si>
  <si>
    <t>Butterworth Emergency</t>
  </si>
  <si>
    <t xml:space="preserve">Sedibeng bulk regional sewerage scheme: Sebokeng and Meyerton wastewater treatment works </t>
  </si>
  <si>
    <t>Greater Mthonjaneni phases 1-3 bulk water supply</t>
  </si>
  <si>
    <t>Ngcebo regional bulk water supply (iLembe)</t>
  </si>
  <si>
    <t>Namakwa bulk water supply</t>
  </si>
  <si>
    <t>Taung/Naledi bulk water supply</t>
  </si>
  <si>
    <t>Greater Mamusa bulk water supply</t>
  </si>
  <si>
    <t>Pilanesberg north and south bulk water supply</t>
  </si>
  <si>
    <t xml:space="preserve">Upgrading of existing bulk water scheme and construction of new bulk water scheme. </t>
  </si>
  <si>
    <t>Chris Hani district municipality bulk water supply, Ncora cluster 4</t>
  </si>
  <si>
    <t>Chris Hani district municipality: Ngcobo cluster 6</t>
  </si>
  <si>
    <t>Construction of new bulk water scheme and spring protection</t>
  </si>
  <si>
    <t>Xonxa Dam water supply to Lukhanji</t>
  </si>
  <si>
    <t>Amatola Water: Refurbishment of 6 existing plants and downstream infrastructure</t>
  </si>
  <si>
    <t>Mhlabatshane bulk water supply</t>
  </si>
  <si>
    <t>Greytown regional bulk water scheme</t>
  </si>
  <si>
    <t>Greater Bulwer-Donnybrook water scheme</t>
  </si>
  <si>
    <t>Upgrading of existing water treatment works</t>
  </si>
  <si>
    <t>Kagisano-Molopo bulk water supply</t>
  </si>
  <si>
    <t xml:space="preserve">Upgrading of existing water treatment works and new bulk water scheme </t>
  </si>
  <si>
    <t>Nongoma bulk water supply</t>
  </si>
  <si>
    <t>Ngwathe bulk water supply phase 2</t>
  </si>
  <si>
    <t>Driefontein Indaka bulk water supply</t>
  </si>
  <si>
    <t>Masilonyana bulk water supply</t>
  </si>
  <si>
    <t>Refurbishment of Emalahleni wastewater treatment works</t>
  </si>
  <si>
    <t>Balf/Siyat/Greyl/Willem/Nthor bulk water supply</t>
  </si>
  <si>
    <t>Various</t>
  </si>
  <si>
    <t>Setsoto bulk water supply</t>
  </si>
  <si>
    <t>Phumelela bulk water supply</t>
  </si>
  <si>
    <t>Brandford Bulk Sewer</t>
  </si>
  <si>
    <t>Mafube Water and Sanatation Intervention</t>
  </si>
  <si>
    <t>Lindley Sewer</t>
  </si>
  <si>
    <t>Lekwa Water Services</t>
  </si>
  <si>
    <t>Frankfort Bulk Sewer(Mafube)</t>
  </si>
  <si>
    <t>Mantsopa Water and Sanitation Intervention</t>
  </si>
  <si>
    <t>Small projects (total project cost of less than R250 million over the project life cycle)</t>
  </si>
  <si>
    <t>Graaff-Reinet emergency bulk water supply</t>
  </si>
  <si>
    <t>Sundays River bulk water supply (Paterson)</t>
  </si>
  <si>
    <t>Steytlerville bulk water supply</t>
  </si>
  <si>
    <t>Ibika bulk water supply</t>
  </si>
  <si>
    <t>Ikwezi bulk water supply</t>
  </si>
  <si>
    <t>Kirkwood water treatment works</t>
  </si>
  <si>
    <t>Misgund bulk water supply</t>
  </si>
  <si>
    <t>Matatiele bulk water supply</t>
  </si>
  <si>
    <t>Mount Ayliff bulk water supply</t>
  </si>
  <si>
    <t>Jagersfontein/Fauresmith: Bulk water supply phase 2</t>
  </si>
  <si>
    <t>Phumelela bulk water supply phase 2</t>
  </si>
  <si>
    <t>Moqhaka bulk water supply (Sreynsrus and Kroonstad water treatment works) phase 1</t>
  </si>
  <si>
    <t>Moqhaka bulk sewer</t>
  </si>
  <si>
    <t>Construction of bulk sewer</t>
  </si>
  <si>
    <t>Nala bulk sewer (Wesselsbron/Monyakeng)</t>
  </si>
  <si>
    <t>Tswelopele bulk water supply phase 1</t>
  </si>
  <si>
    <t>Ratlou bulk water supply phase 1 (Setlagole)</t>
  </si>
  <si>
    <t>Maluti-A-Phofung bulk water supply phase 2</t>
  </si>
  <si>
    <t>Greater Eston bulk water scheme</t>
  </si>
  <si>
    <t xml:space="preserve">Driefontein Complex bulk water supply </t>
  </si>
  <si>
    <t>Emadlangeni bulk regional scheme</t>
  </si>
  <si>
    <t>Hlabisa regional bulk water supply</t>
  </si>
  <si>
    <t>Port Nolloth bulk water supply</t>
  </si>
  <si>
    <t xml:space="preserve">Colesberg bulk water supply </t>
  </si>
  <si>
    <t>Noupoort bulk water supply</t>
  </si>
  <si>
    <t>De Aar bulk water supply</t>
  </si>
  <si>
    <t>Hopetown water treatment works bulk water supply (Thembelihle)</t>
  </si>
  <si>
    <t>Strydenburg groundwater project</t>
  </si>
  <si>
    <t>Provision of groundwater development</t>
  </si>
  <si>
    <t xml:space="preserve">Heuningvlei scheme bulk water supply </t>
  </si>
  <si>
    <t>Kuruman bulk water supply phase 1 (reservoir)</t>
  </si>
  <si>
    <t>Windsorton to Holpan bulk water supply phase 1 (pipeline)</t>
  </si>
  <si>
    <t>Niekerkshoop bulk water supply</t>
  </si>
  <si>
    <t>Mafube bulk sewer phase 1</t>
  </si>
  <si>
    <t xml:space="preserve">Pixley ka Seme bulk water supply </t>
  </si>
  <si>
    <t>Upgrading of existing groundwater water scheme</t>
  </si>
  <si>
    <t xml:space="preserve">Marydale bulk water supply </t>
  </si>
  <si>
    <t>Upington wastewater treatment works</t>
  </si>
  <si>
    <t>Construction of a new wastewater treatment works in Upington</t>
  </si>
  <si>
    <t>Kakamas wastewater treatment works</t>
  </si>
  <si>
    <t>Warrenton water treatment works</t>
  </si>
  <si>
    <t xml:space="preserve">Gariep Dam to Norvalspont bulk water supply </t>
  </si>
  <si>
    <t>Vanderkloof/Renosterberg bulk water supply phase 1</t>
  </si>
  <si>
    <t>Acornhoek bulk water supply</t>
  </si>
  <si>
    <t>Sibange bulk water supply phase 1</t>
  </si>
  <si>
    <t>Thaba Chweu groundwater development</t>
  </si>
  <si>
    <t>Hoxane bulk water supply</t>
  </si>
  <si>
    <t>Wolmaransstad wastewater treatment works</t>
  </si>
  <si>
    <t>Nqamakwe water supply</t>
  </si>
  <si>
    <t>Worcester bulk water supply</t>
  </si>
  <si>
    <t>Grabouw wastewater treatment works</t>
  </si>
  <si>
    <t>Swellendam wastewater treatment works</t>
  </si>
  <si>
    <t>Oudtshoorn groundwater supply</t>
  </si>
  <si>
    <t>Beaufort West bulk water supply</t>
  </si>
  <si>
    <t>Upgrading of existing wastewater treatment works and construction of new wastewater treatment works</t>
  </si>
  <si>
    <t>Vanrhynsdorp raw water supply</t>
  </si>
  <si>
    <t>Klawer bulk water supply</t>
  </si>
  <si>
    <t>Augmentation of existing bulk water scheme from boreholes</t>
  </si>
  <si>
    <t>Paarl bulk sewer phase 3</t>
  </si>
  <si>
    <t>Free State region</t>
  </si>
  <si>
    <t>Moretele bulk water supply (north)</t>
  </si>
  <si>
    <t>Makana bulk water supply (James Kleynhans)</t>
  </si>
  <si>
    <t>Ntabankulu bulk water supply</t>
  </si>
  <si>
    <t>Capricorn master plan</t>
  </si>
  <si>
    <t>Development of master plan</t>
  </si>
  <si>
    <t>Master plan</t>
  </si>
  <si>
    <t>Sekhukhune master plan</t>
  </si>
  <si>
    <t>Bushbuckridge master plan</t>
  </si>
  <si>
    <t>Upgrade of Delmas wastewater treatment works phase 2</t>
  </si>
  <si>
    <t>Upgrade of Botleng wastewater treatment works</t>
  </si>
  <si>
    <t>Upgrading of Balfour wastewater treatment works phase 2</t>
  </si>
  <si>
    <t>Upgrading of  existing wastewater treatment works</t>
  </si>
  <si>
    <t>Belmont wastewater treatment works</t>
  </si>
  <si>
    <t>Makana bulk sewer</t>
  </si>
  <si>
    <t>Mayfield wastewater treatment works</t>
  </si>
  <si>
    <t>Kinira regional bulk water supply</t>
  </si>
  <si>
    <t>Mount Ayliff bulk peri-urban water supply</t>
  </si>
  <si>
    <t>Mkemane regional bulk water supply</t>
  </si>
  <si>
    <t>Trompsburg bulk sewer</t>
  </si>
  <si>
    <t>Upgrading of Deneysville wastewater treatment works</t>
  </si>
  <si>
    <t>Masilonyana bulk sewer (Brandfort and Winburg)</t>
  </si>
  <si>
    <t xml:space="preserve">Mantsopa bulk sewer (Ladybrand) </t>
  </si>
  <si>
    <t>Rothdene pump station and raising main</t>
  </si>
  <si>
    <t>Mohlakeng pump station and sewer outfall</t>
  </si>
  <si>
    <t>Koster wastewater treatment works Upgrading</t>
  </si>
  <si>
    <t>Ventersdorp bulk water supply</t>
  </si>
  <si>
    <t>Nebo bulk water supply (De Hoop agumentation/North/South/Steelpoort)</t>
  </si>
  <si>
    <t>Douglas water treatment works upgrading</t>
  </si>
  <si>
    <t>Ermelo bulk water supply phase 2</t>
  </si>
  <si>
    <t>Carolina-Silobela bulk water scheme</t>
  </si>
  <si>
    <t>Provincial high catalytic projects (Mutash Hub)</t>
  </si>
  <si>
    <t>Construction of new bulk water scheme for various purposes</t>
  </si>
  <si>
    <t>Reitz-Lindley construction Grey PL</t>
  </si>
  <si>
    <t>Construction of sewer main</t>
  </si>
  <si>
    <t>Clocolan construction of sewer main</t>
  </si>
  <si>
    <t>Clocolan construction of pump station</t>
  </si>
  <si>
    <t>Construction of pump station</t>
  </si>
  <si>
    <t>Senekal construction of sewer main</t>
  </si>
  <si>
    <t>Petrus Steyn refurbishment of a plant</t>
  </si>
  <si>
    <t>Refurbishment of a package plant</t>
  </si>
  <si>
    <t>Dealesville construction of sewer main</t>
  </si>
  <si>
    <t>Water supply and sanitation backlog</t>
  </si>
  <si>
    <t>Eastern Cape region</t>
  </si>
  <si>
    <t>Construction of water supply and sanitation backlog</t>
  </si>
  <si>
    <t>KwaZulu-Natal region</t>
  </si>
  <si>
    <t>Limpopo region</t>
  </si>
  <si>
    <t>Mpumalanga region</t>
  </si>
  <si>
    <t>North West region</t>
  </si>
  <si>
    <t>Wastewater infrastructure: Refurbishment</t>
  </si>
  <si>
    <t>Clanwilliam/Lamberts Bay regional water supply and desalination</t>
  </si>
  <si>
    <t>Infrastructure nertwork</t>
  </si>
  <si>
    <t>Water resource infrastructure monitoring tool</t>
  </si>
  <si>
    <t>Chris Hani district municipality bulk water supply: Quthubeni cluster 9</t>
  </si>
  <si>
    <t>Hofmeyer groundwater supply (phase 1 completed)</t>
  </si>
  <si>
    <t>Development of borehole to augment existing bulk water scheme</t>
  </si>
  <si>
    <t>Middelburg groundwater supply</t>
  </si>
  <si>
    <t>Mohokare bulk water supply</t>
  </si>
  <si>
    <t>Mantsopa (Tweespruit) and Hobhouse bulk water supply</t>
  </si>
  <si>
    <t>Mandlakazi bulk water supply (phase 1 to be completed) and construction of water treatment works phase 2</t>
  </si>
  <si>
    <t>Loeriesfontein bulk water supply</t>
  </si>
  <si>
    <t>Van Wyksvlei groundwater</t>
  </si>
  <si>
    <t>Eerstehoek/Ekulindeni bulk water supply</t>
  </si>
  <si>
    <t>Construction of new bulk water supply and upgrading of existing water treatment works</t>
  </si>
  <si>
    <t>Lushuhwane bulk water supply</t>
  </si>
  <si>
    <t>Construction of new bulk water and sanitation schemes</t>
  </si>
  <si>
    <t>Amsterdam and Sheepmore bulk water supply</t>
  </si>
  <si>
    <t>Citrusdal wastewater treatment works</t>
  </si>
  <si>
    <t>Clanwilliam water treatment works</t>
  </si>
  <si>
    <t>construction</t>
  </si>
  <si>
    <t>Clanwilliam/Lamberts Bay regional water supply</t>
  </si>
  <si>
    <t>Tulbagh bulk water supply (Witzenberg)</t>
  </si>
  <si>
    <t>Drakenstein wastewater treatment works</t>
  </si>
  <si>
    <t>Stellenbosch wastewater treatment works</t>
  </si>
  <si>
    <t>Williston bulk water supply</t>
  </si>
  <si>
    <t>Petrus Steyn outfall sewer</t>
  </si>
  <si>
    <t>Construction of outfall sewer</t>
  </si>
  <si>
    <t>Memel refurbishment wastewater treatment works and sewer</t>
  </si>
  <si>
    <t>Refurbishment of a sewer</t>
  </si>
  <si>
    <t xml:space="preserve">Tweeling sewer pump station </t>
  </si>
  <si>
    <t>Construction of sewer pump station</t>
  </si>
  <si>
    <t>Ficksburg outfall sewer</t>
  </si>
  <si>
    <t>Arlington grey water package plant</t>
  </si>
  <si>
    <t>construction of rising main</t>
  </si>
  <si>
    <t>Dewetsdorp outfall sewer line</t>
  </si>
  <si>
    <t>Heilbron sewer and pump station</t>
  </si>
  <si>
    <t>Construction of sewer and pump station</t>
  </si>
  <si>
    <t>Hertzogville outfall sewer pump station</t>
  </si>
  <si>
    <t xml:space="preserve">Louisvale pump station </t>
  </si>
  <si>
    <t>Construction of new pump station</t>
  </si>
  <si>
    <t>Louisvale pump station Prefab</t>
  </si>
  <si>
    <t>Refurbishment of pump station</t>
  </si>
  <si>
    <t>Breipaal pump station</t>
  </si>
  <si>
    <t>Calitzdorp and Ladysmith W</t>
  </si>
  <si>
    <t>Upgrading of wastewater treatment works</t>
  </si>
  <si>
    <t>Northern Cape water services infrastructure grant</t>
  </si>
  <si>
    <t>Sanitation backlog</t>
  </si>
  <si>
    <t>Gauteng Region water services infrastructure grant</t>
  </si>
  <si>
    <t>Nama Khoi</t>
  </si>
  <si>
    <t>Britstown</t>
  </si>
  <si>
    <t xml:space="preserve">Marydale </t>
  </si>
  <si>
    <t>Breipaal</t>
  </si>
  <si>
    <t>Campbell</t>
  </si>
  <si>
    <t>Griekwastad</t>
  </si>
  <si>
    <t>Petrusville</t>
  </si>
  <si>
    <t>Victoria West</t>
  </si>
  <si>
    <t>Kalksloot</t>
  </si>
  <si>
    <t>Pabalello</t>
  </si>
  <si>
    <t>Rosedale</t>
  </si>
  <si>
    <t>Maranteng</t>
  </si>
  <si>
    <t>Postdene</t>
  </si>
  <si>
    <t>Infrastructure transfers to other spheres, agencies and departments</t>
  </si>
  <si>
    <t>Olifants River water resources development project: De Hoop Dam phase 2A</t>
  </si>
  <si>
    <t>Supply of water to new mining developments; and augmentation of domestic water supplies to urban and rural users in the middle of the Olifants River catchment area, and to various communities on the Nebo plateau and Sekhukhune</t>
  </si>
  <si>
    <t>Hand over</t>
  </si>
  <si>
    <t>Olifants River water resources development project phase 2C</t>
  </si>
  <si>
    <t>Supply of water to new mining developments; and augmentation of domestic water supplies to urban and rural users in the middle of the Olifants River catchment area and to various communities on the Nebo plateau and Sekhukhune</t>
  </si>
  <si>
    <t>Olifants River water resources development project phase 2D</t>
  </si>
  <si>
    <t xml:space="preserve">Construction of second pipeline between Steelpoort weir and Mooihoek </t>
  </si>
  <si>
    <t>Olifants River water resources development project phases 2E and 2F</t>
  </si>
  <si>
    <t>Construction of second pipeline parallel to Lebalelo scheme and Lebalelo scheme to Olifantspoort</t>
  </si>
  <si>
    <t xml:space="preserve">Groot Letaba River water development project: Nwamitwa Dam </t>
  </si>
  <si>
    <t xml:space="preserve">Meeting of projected growing primary supply requirements for 2025, improvement of water availability for the riverine ecosystem and building of Nwamitwa Dam </t>
  </si>
  <si>
    <t>Dam safety rehabilitation programme</t>
  </si>
  <si>
    <t>Rehabilitation of assets and improvement of dam safety</t>
  </si>
  <si>
    <t>Water resources project: Raising of Clanwilliam Dam</t>
  </si>
  <si>
    <t>Upgrading of existing dam to stabilise distortion and augmentation of agricultural water supply to meet increasing demands</t>
  </si>
  <si>
    <t>Mokolo-Crocodile water augmentation project phases 2A</t>
  </si>
  <si>
    <t>Augmentation of domestic and industrial water supply to the new Eskom/independent power producer power stations to extend associated mining activities and accommodate growing population in the area</t>
  </si>
  <si>
    <t>Acid mine drainage</t>
  </si>
  <si>
    <t>Construction of water treatment works</t>
  </si>
  <si>
    <t>Vaal Gamagara bulk water supply (phase 1)</t>
  </si>
  <si>
    <t>Polokwane bulk water supply</t>
  </si>
  <si>
    <t>Umgeni water board: Lower Thukela bulk water supply scheme</t>
  </si>
  <si>
    <t>Umshwathi bulk water supply scheme</t>
  </si>
  <si>
    <t>Greater Mthonjaneni bulk water supply phases2</t>
  </si>
  <si>
    <t>Ngcebo bulk water supply (iLembe)</t>
  </si>
  <si>
    <t>Groot Letaba River water development project: Raising of Tzaneen Dam</t>
  </si>
  <si>
    <t>Meeting of projected growing primary supply requirements for 2025, improvement of water availability for the riverine ecosystem and raising of Tzaneen Dam</t>
  </si>
  <si>
    <t>Mdloti River development project: Raising of Hazelmere Dam</t>
  </si>
  <si>
    <t>Augmentation of water supply to Umgeni Water for treatment, for KwaZulu-Natal north coast</t>
  </si>
  <si>
    <t>Taung/Naledi bulk water supply phase 2</t>
  </si>
  <si>
    <t>Namakwa bulk water supply phase 1</t>
  </si>
  <si>
    <t>Pilanesberg south bulk water supply phase 2</t>
  </si>
  <si>
    <t>Upgrading of existing bulk water scheme and construction of new bulk water scheme</t>
  </si>
  <si>
    <t>Refurbishment of Greater Mamusa bulk water supply phase 1</t>
  </si>
  <si>
    <t>Chris Hani district municipality Ncora bulk water supply cluster 4</t>
  </si>
  <si>
    <t>Chris Hani district municipality Ngcobo bulk water supply cluster 6</t>
  </si>
  <si>
    <t>Xonxa Dam bulk water supply</t>
  </si>
  <si>
    <t>Greytown bulk water supply phase 2</t>
  </si>
  <si>
    <t>Middledrift bulk water supply</t>
  </si>
  <si>
    <t>Construction of new water treatment works</t>
  </si>
  <si>
    <t>Greater Bulwer bulk water supply phase 2</t>
  </si>
  <si>
    <t>Greater Mpofana regional bulk water supply phases 1-3</t>
  </si>
  <si>
    <t>Driefontein phase 3 (Spioenkop to Ladysmith) bulk water supply</t>
  </si>
  <si>
    <t>Construction of bulk water scheme</t>
  </si>
  <si>
    <t>Maphumulo bulk water supply</t>
  </si>
  <si>
    <t>Chris Hani district municipality bulk water supply: Quthubeni cluster 9 (phase 1)</t>
  </si>
  <si>
    <t>Mandlakazi bulk water supply phase 5</t>
  </si>
  <si>
    <t>Msukaligwa regional water supply phase 1</t>
  </si>
  <si>
    <t>Empuluzi and Methula bulk water supply</t>
  </si>
  <si>
    <t>Kagisano Molopo bulk water supply</t>
  </si>
  <si>
    <t>Stellenbosch wastewater treatment works phase 2</t>
  </si>
  <si>
    <t>Goedertrouw transfer scheme</t>
  </si>
  <si>
    <t>Lady Grey bulk water supply</t>
  </si>
  <si>
    <t>Financial management/project support</t>
  </si>
  <si>
    <t>Funding of financial management and support</t>
  </si>
  <si>
    <t>Welbedacht Pipeline</t>
  </si>
  <si>
    <t>Thukela Goedertrou</t>
  </si>
  <si>
    <t>Algoa Water Supply System : Coerney Dam</t>
  </si>
  <si>
    <t>Mzimvubu water project</t>
  </si>
  <si>
    <t>Construction of 2 large dams and bulk distribution system in the Eastern Cape</t>
  </si>
  <si>
    <t>Abaqulusi, Nongoma and Jozini water intervention projects</t>
  </si>
  <si>
    <t>Sterkspruit bulk water supply</t>
  </si>
  <si>
    <t>Coffee bay wastewater treatment works</t>
  </si>
  <si>
    <t>Setsoto bulk water supply phases 1 and 2</t>
  </si>
  <si>
    <t>Rouxville/Smithfield/Zastron Mohokare bulk water supply phase 1</t>
  </si>
  <si>
    <t>Mantsopa bulk water supply phase 1</t>
  </si>
  <si>
    <t>Lushuhwane bulk water scheme</t>
  </si>
  <si>
    <t>Bushbuckridge water services (Cunningmore to Newington bulk water supply) phase 1</t>
  </si>
  <si>
    <t>Construction of new bulk water supply and Upgrading of existing water treatment works</t>
  </si>
  <si>
    <t>Amsterdam wastewater treatment works phase 1</t>
  </si>
  <si>
    <t>Van Wyksvlei groundwater phase 1 (pipeline upgrade)</t>
  </si>
  <si>
    <t>Hantam desalination plant (Brandvlei)</t>
  </si>
  <si>
    <t xml:space="preserve">Construction of new desalination plant </t>
  </si>
  <si>
    <t>Loeriesfontein bulk water supply phase 1 (pipeline)</t>
  </si>
  <si>
    <t>Ritchie wastewater treatment works bucket eradication programme</t>
  </si>
  <si>
    <t>Construction of bulk water supply line and extension of the treatment works as well as associated infrastructure.</t>
  </si>
  <si>
    <t>Britstown oxidation ponds</t>
  </si>
  <si>
    <t>Danielskuil wastewater treatment works</t>
  </si>
  <si>
    <t>Kathu bulk water supply</t>
  </si>
  <si>
    <t>Christiana wastewater treatment works</t>
  </si>
  <si>
    <t>Citrusdal wastewater treatment works phase 2</t>
  </si>
  <si>
    <t>Hofmeyer groundwater</t>
  </si>
  <si>
    <t>Gauteng region</t>
  </si>
  <si>
    <t>Northern Cape region</t>
  </si>
  <si>
    <t>Western Cape region</t>
  </si>
  <si>
    <t>Berg River  Voelvlei Augmentation</t>
  </si>
  <si>
    <t>Augmenation of a bulk pipeline</t>
  </si>
  <si>
    <t>Lusikisiki regional water supply scheme: Zalu Dam</t>
  </si>
  <si>
    <t>Umkomazi water project</t>
  </si>
  <si>
    <t xml:space="preserve">Sibange bulk water supply </t>
  </si>
  <si>
    <t>Embalenhle Bulk Sewer and WWTW"s refurbishment&amp;upgrading</t>
  </si>
  <si>
    <t>Steve Tshwete Water Services</t>
  </si>
  <si>
    <t>Klawer Bulk Water</t>
  </si>
  <si>
    <t>Warden Treatment works and pumps</t>
  </si>
  <si>
    <t>foxwood Dam</t>
  </si>
  <si>
    <t>Adjusted</t>
  </si>
  <si>
    <t>appropriation</t>
  </si>
  <si>
    <t>Direct grants</t>
  </si>
  <si>
    <t>Indirect grants</t>
  </si>
  <si>
    <t>Regional bulk infrastructure grant: Allocation-in-kind</t>
  </si>
  <si>
    <t>Transfers to public corporations and private enterprises</t>
  </si>
  <si>
    <t>Table 41.0 Detail split of direct grant and indirect grants to municipalities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</si>
</sst>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.00_);_(* \(#,##0.00\);_(* &quot;-&quot;??_);_(@_)"/>
    <numFmt numFmtId="165" formatCode="_(* #,##0_);_(* \(#,##0\);_ * &quot;-&quot;??_ ;_ @_ "/>
    <numFmt numFmtId="166" formatCode="#,##0.0;\(#,##0.0\);_*\ &quot;–&quot;_ ;_ @_ "/>
    <numFmt numFmtId="167" formatCode="* #,##0.0;_*\ \(#,##0.0\);_*\ &quot;–&quot;_ ;_ @_ "/>
    <numFmt numFmtId="168" formatCode="_ * #,##0_ ;_ * \(#,##0\)_ ;_ * &quot;-&quot;??_ ;_ @_ "/>
    <numFmt numFmtId="169" formatCode="0.0%"/>
    <numFmt numFmtId="170" formatCode="* #,##0;_*\ \(#,##0\);_*\ &quot;–&quot;_ ;_ @_ "/>
    <numFmt numFmtId="171" formatCode="#,##0;\(#,##0\);_*\ &quot;–&quot;_ ;_ @_ "/>
    <numFmt numFmtId="172" formatCode="#,##0.0%"/>
    <numFmt numFmtId="173" formatCode="0.0%;\-0.0%;_*\ &quot;–&quot;_ "/>
    <numFmt numFmtId="174" formatCode="0.0%;\-0.0%;_*\ &quot;–&quot;_;"/>
    <numFmt numFmtId="175" formatCode="#,##0;\(#,##0\);&quot;–&quot;\ ;_ @\ "/>
    <numFmt numFmtId="176" formatCode="#,##0;_(#,##0\);_*\ &quot;–&quot;_ ;_ @_ "/>
    <numFmt numFmtId="177" formatCode="_ * #,##0_ ;_ * \(#,##0\)_ ;_ * &quot;-&quot;_ ;_ @_ "/>
    <numFmt numFmtId="178" formatCode="_ * #,##0.00_ ;_ * \-#,##0.00_ ;_ * &quot;-&quot;??_ ;_ @_ "/>
    <numFmt numFmtId="179" formatCode="_ * #,##0_ ;_ * \-#,##0_ ;_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i/>
      <sz val="7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name val="Calibri"/>
      <family val="2"/>
    </font>
    <font>
      <sz val="7"/>
      <name val="Calibri"/>
      <family val="2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</font>
    <font>
      <b/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0" fontId="14" fillId="0" borderId="0"/>
    <xf numFmtId="9" fontId="11" fillId="0" borderId="0" applyFont="0" applyFill="0" applyBorder="0" applyAlignment="0" applyProtection="0"/>
    <xf numFmtId="0" fontId="11" fillId="0" borderId="0"/>
    <xf numFmtId="0" fontId="5" fillId="0" borderId="0"/>
    <xf numFmtId="0" fontId="27" fillId="0" borderId="0"/>
    <xf numFmtId="0" fontId="27" fillId="0" borderId="0"/>
    <xf numFmtId="178" fontId="27" fillId="0" borderId="0" applyFont="0" applyFill="0" applyBorder="0" applyAlignment="0" applyProtection="0"/>
    <xf numFmtId="0" fontId="33" fillId="0" borderId="0"/>
  </cellStyleXfs>
  <cellXfs count="836">
    <xf numFmtId="0" fontId="0" fillId="0" borderId="0" xfId="0"/>
    <xf numFmtId="0" fontId="2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 applyAlignment="1"/>
    <xf numFmtId="0" fontId="4" fillId="0" borderId="6" xfId="0" applyNumberFormat="1" applyFont="1" applyBorder="1" applyAlignment="1"/>
    <xf numFmtId="49" fontId="4" fillId="0" borderId="7" xfId="0" applyNumberFormat="1" applyFont="1" applyBorder="1" applyAlignment="1"/>
    <xf numFmtId="165" fontId="6" fillId="0" borderId="8" xfId="3" applyNumberFormat="1" applyFont="1" applyFill="1" applyBorder="1" applyAlignment="1" applyProtection="1">
      <alignment horizontal="right" wrapText="1"/>
      <protection locked="0"/>
    </xf>
    <xf numFmtId="0" fontId="6" fillId="0" borderId="9" xfId="0" applyNumberFormat="1" applyFont="1" applyBorder="1" applyAlignment="1">
      <alignment wrapText="1"/>
    </xf>
    <xf numFmtId="0" fontId="4" fillId="0" borderId="9" xfId="0" applyFont="1" applyBorder="1"/>
    <xf numFmtId="165" fontId="6" fillId="0" borderId="8" xfId="3" applyNumberFormat="1" applyFont="1" applyFill="1" applyBorder="1" applyAlignment="1" applyProtection="1">
      <alignment horizontal="right"/>
      <protection locked="0"/>
    </xf>
    <xf numFmtId="0" fontId="4" fillId="0" borderId="0" xfId="4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166" fontId="4" fillId="0" borderId="10" xfId="4" applyNumberFormat="1" applyFont="1" applyBorder="1" applyAlignment="1">
      <alignment horizontal="right" vertical="top"/>
    </xf>
    <xf numFmtId="165" fontId="6" fillId="0" borderId="11" xfId="3" applyNumberFormat="1" applyFont="1" applyFill="1" applyBorder="1" applyAlignment="1" applyProtection="1">
      <alignment horizontal="right" wrapText="1"/>
      <protection locked="0"/>
    </xf>
    <xf numFmtId="165" fontId="6" fillId="0" borderId="12" xfId="3" quotePrefix="1" applyNumberFormat="1" applyFont="1" applyFill="1" applyBorder="1" applyAlignment="1" applyProtection="1">
      <alignment horizontal="right" wrapText="1"/>
      <protection locked="0"/>
    </xf>
    <xf numFmtId="165" fontId="6" fillId="0" borderId="13" xfId="3" applyNumberFormat="1" applyFont="1" applyFill="1" applyBorder="1" applyAlignment="1" applyProtection="1">
      <alignment horizontal="right" wrapText="1"/>
      <protection locked="0"/>
    </xf>
    <xf numFmtId="165" fontId="6" fillId="0" borderId="14" xfId="3" applyNumberFormat="1" applyFont="1" applyFill="1" applyBorder="1" applyAlignment="1" applyProtection="1">
      <alignment horizontal="right" wrapText="1"/>
      <protection locked="0"/>
    </xf>
    <xf numFmtId="165" fontId="6" fillId="0" borderId="14" xfId="3" applyNumberFormat="1" applyFont="1" applyFill="1" applyBorder="1" applyAlignment="1" applyProtection="1">
      <alignment horizontal="right"/>
      <protection locked="0"/>
    </xf>
    <xf numFmtId="166" fontId="4" fillId="0" borderId="15" xfId="4" applyNumberFormat="1" applyFont="1" applyBorder="1" applyAlignment="1">
      <alignment horizontal="right" vertical="top"/>
    </xf>
    <xf numFmtId="49" fontId="6" fillId="0" borderId="16" xfId="0" applyNumberFormat="1" applyFont="1" applyBorder="1" applyAlignment="1">
      <alignment vertical="top"/>
    </xf>
    <xf numFmtId="0" fontId="6" fillId="0" borderId="16" xfId="0" applyFont="1" applyBorder="1" applyAlignment="1">
      <alignment vertical="top"/>
    </xf>
    <xf numFmtId="166" fontId="6" fillId="0" borderId="8" xfId="4" applyNumberFormat="1" applyFont="1" applyBorder="1" applyAlignment="1">
      <alignment horizontal="right" vertical="top"/>
    </xf>
    <xf numFmtId="49" fontId="4" fillId="0" borderId="2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166" fontId="4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67" fontId="4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top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167" fontId="4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49" fontId="8" fillId="0" borderId="0" xfId="0" applyNumberFormat="1" applyFont="1" applyAlignment="1"/>
    <xf numFmtId="0" fontId="4" fillId="0" borderId="0" xfId="0" applyFont="1"/>
    <xf numFmtId="166" fontId="6" fillId="0" borderId="17" xfId="4" applyNumberFormat="1" applyFont="1" applyBorder="1" applyAlignment="1">
      <alignment horizontal="right" vertical="top"/>
    </xf>
    <xf numFmtId="166" fontId="6" fillId="0" borderId="18" xfId="4" applyNumberFormat="1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0" fillId="0" borderId="1" xfId="4" applyNumberFormat="1" applyFont="1" applyFill="1" applyBorder="1" applyAlignment="1"/>
    <xf numFmtId="0" fontId="10" fillId="0" borderId="1" xfId="4" applyNumberFormat="1" applyFont="1" applyFill="1" applyBorder="1" applyAlignment="1">
      <alignment wrapText="1"/>
    </xf>
    <xf numFmtId="49" fontId="6" fillId="0" borderId="5" xfId="4" applyNumberFormat="1" applyFont="1" applyBorder="1" applyAlignment="1">
      <alignment horizontal="left" vertical="top"/>
    </xf>
    <xf numFmtId="0" fontId="10" fillId="0" borderId="5" xfId="4" applyNumberFormat="1" applyFont="1" applyFill="1" applyBorder="1" applyAlignment="1">
      <alignment wrapText="1"/>
    </xf>
    <xf numFmtId="0" fontId="4" fillId="0" borderId="9" xfId="4" applyNumberFormat="1" applyFont="1" applyBorder="1" applyAlignment="1">
      <alignment horizontal="left"/>
    </xf>
    <xf numFmtId="0" fontId="10" fillId="0" borderId="9" xfId="4" applyNumberFormat="1" applyFont="1" applyFill="1" applyBorder="1" applyAlignment="1">
      <alignment wrapText="1"/>
    </xf>
    <xf numFmtId="0" fontId="4" fillId="0" borderId="0" xfId="4" applyNumberFormat="1" applyFont="1" applyBorder="1" applyAlignment="1">
      <alignment horizontal="left"/>
    </xf>
    <xf numFmtId="0" fontId="10" fillId="0" borderId="0" xfId="4" applyNumberFormat="1" applyFont="1" applyFill="1" applyBorder="1" applyAlignment="1">
      <alignment wrapText="1"/>
    </xf>
    <xf numFmtId="0" fontId="6" fillId="0" borderId="2" xfId="4" applyNumberFormat="1" applyFont="1" applyBorder="1" applyAlignment="1">
      <alignment horizontal="justify" vertical="top" wrapText="1"/>
    </xf>
    <xf numFmtId="168" fontId="6" fillId="0" borderId="5" xfId="4" applyNumberFormat="1" applyFont="1" applyBorder="1" applyAlignment="1">
      <alignment horizontal="centerContinuous"/>
    </xf>
    <xf numFmtId="168" fontId="6" fillId="0" borderId="5" xfId="4" applyNumberFormat="1" applyFont="1" applyBorder="1" applyAlignment="1">
      <alignment horizontal="centerContinuous" wrapText="1"/>
    </xf>
    <xf numFmtId="168" fontId="6" fillId="0" borderId="19" xfId="4" applyNumberFormat="1" applyFont="1" applyBorder="1" applyAlignment="1">
      <alignment horizontal="centerContinuous"/>
    </xf>
    <xf numFmtId="168" fontId="6" fillId="0" borderId="11" xfId="4" applyNumberFormat="1" applyFont="1" applyBorder="1" applyAlignment="1">
      <alignment horizontal="right" wrapText="1"/>
    </xf>
    <xf numFmtId="169" fontId="6" fillId="2" borderId="11" xfId="2" applyNumberFormat="1" applyFont="1" applyFill="1" applyBorder="1" applyAlignment="1">
      <alignment horizontal="right" wrapText="1"/>
    </xf>
    <xf numFmtId="168" fontId="6" fillId="0" borderId="4" xfId="4" applyNumberFormat="1" applyFont="1" applyBorder="1" applyAlignment="1">
      <alignment horizontal="centerContinuous" wrapText="1"/>
    </xf>
    <xf numFmtId="168" fontId="4" fillId="0" borderId="5" xfId="4" applyNumberFormat="1" applyFont="1" applyBorder="1" applyAlignment="1">
      <alignment horizontal="centerContinuous" wrapText="1"/>
    </xf>
    <xf numFmtId="168" fontId="4" fillId="0" borderId="19" xfId="4" applyNumberFormat="1" applyFont="1" applyBorder="1" applyAlignment="1">
      <alignment horizontal="centerContinuous" wrapText="1"/>
    </xf>
    <xf numFmtId="169" fontId="6" fillId="2" borderId="4" xfId="2" applyNumberFormat="1" applyFont="1" applyFill="1" applyBorder="1" applyAlignment="1">
      <alignment horizontal="right" wrapText="1"/>
    </xf>
    <xf numFmtId="0" fontId="4" fillId="0" borderId="6" xfId="4" applyNumberFormat="1" applyFont="1" applyBorder="1" applyAlignment="1">
      <alignment horizontal="left" vertical="top"/>
    </xf>
    <xf numFmtId="168" fontId="6" fillId="0" borderId="6" xfId="4" quotePrefix="1" applyNumberFormat="1" applyFont="1" applyBorder="1" applyAlignment="1">
      <alignment horizontal="right" vertical="top"/>
    </xf>
    <xf numFmtId="166" fontId="6" fillId="0" borderId="7" xfId="4" quotePrefix="1" applyNumberFormat="1" applyFont="1" applyBorder="1" applyAlignment="1">
      <alignment horizontal="right" vertical="top"/>
    </xf>
    <xf numFmtId="166" fontId="6" fillId="0" borderId="20" xfId="4" quotePrefix="1" applyNumberFormat="1" applyFont="1" applyBorder="1" applyAlignment="1" applyProtection="1">
      <alignment horizontal="right" vertical="top"/>
    </xf>
    <xf numFmtId="166" fontId="6" fillId="2" borderId="21" xfId="4" quotePrefix="1" applyNumberFormat="1" applyFont="1" applyFill="1" applyBorder="1" applyAlignment="1">
      <alignment horizontal="centerContinuous" vertical="top"/>
    </xf>
    <xf numFmtId="170" fontId="6" fillId="2" borderId="22" xfId="4" quotePrefix="1" applyNumberFormat="1" applyFont="1" applyFill="1" applyBorder="1" applyAlignment="1">
      <alignment horizontal="centerContinuous" vertical="top"/>
    </xf>
    <xf numFmtId="166" fontId="6" fillId="0" borderId="6" xfId="4" quotePrefix="1" applyNumberFormat="1" applyFont="1" applyBorder="1" applyAlignment="1">
      <alignment horizontal="right" vertical="top"/>
    </xf>
    <xf numFmtId="170" fontId="6" fillId="2" borderId="23" xfId="4" quotePrefix="1" applyNumberFormat="1" applyFont="1" applyFill="1" applyBorder="1" applyAlignment="1">
      <alignment horizontal="centerContinuous" vertical="top"/>
    </xf>
    <xf numFmtId="166" fontId="4" fillId="0" borderId="9" xfId="4" applyNumberFormat="1" applyFont="1" applyBorder="1" applyAlignment="1">
      <alignment horizontal="right" vertical="top"/>
    </xf>
    <xf numFmtId="166" fontId="4" fillId="0" borderId="24" xfId="4" applyNumberFormat="1" applyFont="1" applyBorder="1" applyAlignment="1">
      <alignment horizontal="right" vertical="top"/>
    </xf>
    <xf numFmtId="166" fontId="4" fillId="0" borderId="8" xfId="4" applyNumberFormat="1" applyFont="1" applyBorder="1" applyAlignment="1">
      <alignment horizontal="right" vertical="top"/>
    </xf>
    <xf numFmtId="169" fontId="4" fillId="2" borderId="8" xfId="2" applyNumberFormat="1" applyFont="1" applyFill="1" applyBorder="1" applyAlignment="1">
      <alignment horizontal="right" vertical="top"/>
    </xf>
    <xf numFmtId="169" fontId="4" fillId="2" borderId="14" xfId="2" applyNumberFormat="1" applyFont="1" applyFill="1" applyBorder="1" applyAlignment="1">
      <alignment horizontal="right" vertical="top"/>
    </xf>
    <xf numFmtId="166" fontId="4" fillId="0" borderId="0" xfId="4" applyNumberFormat="1" applyFont="1" applyBorder="1" applyAlignment="1">
      <alignment horizontal="right" vertical="top"/>
    </xf>
    <xf numFmtId="166" fontId="4" fillId="0" borderId="25" xfId="4" applyNumberFormat="1" applyFont="1" applyBorder="1" applyAlignment="1">
      <alignment horizontal="right" vertical="top"/>
    </xf>
    <xf numFmtId="169" fontId="4" fillId="2" borderId="10" xfId="2" applyNumberFormat="1" applyFont="1" applyFill="1" applyBorder="1" applyAlignment="1">
      <alignment horizontal="right" vertical="top"/>
    </xf>
    <xf numFmtId="169" fontId="4" fillId="2" borderId="15" xfId="2" applyNumberFormat="1" applyFont="1" applyFill="1" applyBorder="1" applyAlignment="1">
      <alignment horizontal="right" vertical="top"/>
    </xf>
    <xf numFmtId="0" fontId="6" fillId="0" borderId="16" xfId="4" applyNumberFormat="1" applyFont="1" applyBorder="1" applyAlignment="1">
      <alignment horizontal="left" vertical="top"/>
    </xf>
    <xf numFmtId="166" fontId="6" fillId="0" borderId="16" xfId="4" applyNumberFormat="1" applyFont="1" applyBorder="1" applyAlignment="1">
      <alignment horizontal="right" vertical="top"/>
    </xf>
    <xf numFmtId="169" fontId="6" fillId="2" borderId="17" xfId="2" applyNumberFormat="1" applyFont="1" applyFill="1" applyBorder="1" applyAlignment="1">
      <alignment horizontal="right" vertical="top"/>
    </xf>
    <xf numFmtId="169" fontId="6" fillId="2" borderId="26" xfId="2" applyNumberFormat="1" applyFont="1" applyFill="1" applyBorder="1" applyAlignment="1">
      <alignment horizontal="right" vertical="top"/>
    </xf>
    <xf numFmtId="169" fontId="6" fillId="2" borderId="16" xfId="2" applyNumberFormat="1" applyFont="1" applyFill="1" applyBorder="1" applyAlignment="1">
      <alignment horizontal="right" vertical="top"/>
    </xf>
    <xf numFmtId="49" fontId="4" fillId="0" borderId="5" xfId="4" applyNumberFormat="1" applyFont="1" applyFill="1" applyBorder="1" applyAlignment="1">
      <alignment horizontal="left" vertical="top" wrapText="1"/>
    </xf>
    <xf numFmtId="171" fontId="4" fillId="0" borderId="5" xfId="4" applyNumberFormat="1" applyFont="1" applyBorder="1" applyAlignment="1">
      <alignment vertical="top"/>
    </xf>
    <xf numFmtId="171" fontId="4" fillId="0" borderId="5" xfId="4" applyNumberFormat="1" applyFont="1" applyBorder="1" applyAlignment="1">
      <alignment horizontal="right" vertical="top"/>
    </xf>
    <xf numFmtId="166" fontId="12" fillId="0" borderId="11" xfId="4" applyNumberFormat="1" applyFont="1" applyFill="1" applyBorder="1" applyAlignment="1">
      <alignment horizontal="right" vertical="top"/>
    </xf>
    <xf numFmtId="169" fontId="12" fillId="2" borderId="11" xfId="2" applyNumberFormat="1" applyFont="1" applyFill="1" applyBorder="1" applyAlignment="1">
      <alignment horizontal="right" vertical="top"/>
    </xf>
    <xf numFmtId="169" fontId="12" fillId="2" borderId="19" xfId="2" applyNumberFormat="1" applyFont="1" applyFill="1" applyBorder="1" applyAlignment="1">
      <alignment horizontal="right" vertical="top"/>
    </xf>
    <xf numFmtId="166" fontId="12" fillId="0" borderId="5" xfId="4" applyNumberFormat="1" applyFont="1" applyFill="1" applyBorder="1" applyAlignment="1">
      <alignment horizontal="right" vertical="top"/>
    </xf>
    <xf numFmtId="169" fontId="12" fillId="2" borderId="5" xfId="2" applyNumberFormat="1" applyFont="1" applyFill="1" applyBorder="1" applyAlignment="1">
      <alignment horizontal="right" vertical="top"/>
    </xf>
    <xf numFmtId="49" fontId="8" fillId="0" borderId="0" xfId="4" applyNumberFormat="1" applyFont="1" applyBorder="1" applyAlignment="1">
      <alignment horizontal="justify" vertical="top"/>
    </xf>
    <xf numFmtId="171" fontId="8" fillId="0" borderId="0" xfId="4" applyNumberFormat="1" applyFont="1" applyBorder="1" applyAlignment="1">
      <alignment horizontal="justify" vertical="top"/>
    </xf>
    <xf numFmtId="169" fontId="8" fillId="2" borderId="0" xfId="2" applyNumberFormat="1" applyFont="1" applyFill="1" applyBorder="1" applyAlignment="1">
      <alignment horizontal="justify" vertical="top"/>
    </xf>
    <xf numFmtId="0" fontId="6" fillId="0" borderId="6" xfId="4" applyNumberFormat="1" applyFont="1" applyBorder="1" applyAlignment="1">
      <alignment horizontal="left" vertical="top"/>
    </xf>
    <xf numFmtId="171" fontId="6" fillId="0" borderId="0" xfId="4" applyNumberFormat="1" applyFont="1" applyBorder="1" applyAlignment="1">
      <alignment vertical="top"/>
    </xf>
    <xf numFmtId="169" fontId="6" fillId="2" borderId="0" xfId="2" applyNumberFormat="1" applyFont="1" applyFill="1" applyBorder="1" applyAlignment="1">
      <alignment vertical="top"/>
    </xf>
    <xf numFmtId="171" fontId="4" fillId="0" borderId="0" xfId="4" applyNumberFormat="1" applyFont="1" applyBorder="1" applyAlignment="1"/>
    <xf numFmtId="0" fontId="6" fillId="0" borderId="0" xfId="4" applyNumberFormat="1" applyFont="1" applyBorder="1" applyAlignment="1">
      <alignment horizontal="left" vertical="top" wrapText="1"/>
    </xf>
    <xf numFmtId="166" fontId="6" fillId="0" borderId="9" xfId="4" applyNumberFormat="1" applyFont="1" applyBorder="1" applyAlignment="1">
      <alignment horizontal="right" vertical="top"/>
    </xf>
    <xf numFmtId="169" fontId="6" fillId="2" borderId="8" xfId="2" applyNumberFormat="1" applyFont="1" applyFill="1" applyBorder="1" applyAlignment="1">
      <alignment horizontal="right" vertical="top"/>
    </xf>
    <xf numFmtId="169" fontId="6" fillId="2" borderId="9" xfId="2" applyNumberFormat="1" applyFont="1" applyFill="1" applyBorder="1" applyAlignment="1">
      <alignment horizontal="right" vertical="top"/>
    </xf>
    <xf numFmtId="166" fontId="4" fillId="0" borderId="14" xfId="4" applyNumberFormat="1" applyFont="1" applyBorder="1" applyAlignment="1">
      <alignment horizontal="right" vertical="top"/>
    </xf>
    <xf numFmtId="169" fontId="4" fillId="2" borderId="24" xfId="2" applyNumberFormat="1" applyFont="1" applyFill="1" applyBorder="1" applyAlignment="1">
      <alignment horizontal="right" vertical="top"/>
    </xf>
    <xf numFmtId="169" fontId="4" fillId="2" borderId="25" xfId="2" applyNumberFormat="1" applyFont="1" applyFill="1" applyBorder="1" applyAlignment="1">
      <alignment horizontal="right" vertical="top"/>
    </xf>
    <xf numFmtId="0" fontId="8" fillId="0" borderId="0" xfId="4" applyNumberFormat="1" applyFont="1" applyBorder="1" applyAlignment="1">
      <alignment horizontal="left" vertical="top" wrapText="1"/>
    </xf>
    <xf numFmtId="166" fontId="8" fillId="0" borderId="15" xfId="4" quotePrefix="1" applyNumberFormat="1" applyFont="1" applyBorder="1" applyAlignment="1">
      <alignment horizontal="right" vertical="top"/>
    </xf>
    <xf numFmtId="166" fontId="8" fillId="0" borderId="0" xfId="4" quotePrefix="1" applyNumberFormat="1" applyFont="1" applyBorder="1" applyAlignment="1">
      <alignment horizontal="right" vertical="top"/>
    </xf>
    <xf numFmtId="171" fontId="8" fillId="0" borderId="0" xfId="4" quotePrefix="1" applyNumberFormat="1" applyFont="1" applyBorder="1" applyAlignment="1">
      <alignment horizontal="right" vertical="top"/>
    </xf>
    <xf numFmtId="171" fontId="8" fillId="0" borderId="10" xfId="4" quotePrefix="1" applyNumberFormat="1" applyFont="1" applyBorder="1" applyAlignment="1">
      <alignment horizontal="right" vertical="top"/>
    </xf>
    <xf numFmtId="169" fontId="8" fillId="2" borderId="10" xfId="2" quotePrefix="1" applyNumberFormat="1" applyFont="1" applyFill="1" applyBorder="1" applyAlignment="1">
      <alignment horizontal="right" vertical="top"/>
    </xf>
    <xf numFmtId="169" fontId="8" fillId="2" borderId="25" xfId="2" quotePrefix="1" applyNumberFormat="1" applyFont="1" applyFill="1" applyBorder="1" applyAlignment="1">
      <alignment horizontal="right" vertical="top"/>
    </xf>
    <xf numFmtId="166" fontId="8" fillId="0" borderId="15" xfId="4" applyNumberFormat="1" applyFont="1" applyBorder="1" applyAlignment="1">
      <alignment horizontal="right" vertical="top"/>
    </xf>
    <xf numFmtId="166" fontId="8" fillId="0" borderId="0" xfId="4" applyNumberFormat="1" applyFont="1" applyBorder="1" applyAlignment="1">
      <alignment horizontal="right" vertical="top"/>
    </xf>
    <xf numFmtId="166" fontId="8" fillId="0" borderId="10" xfId="4" applyNumberFormat="1" applyFont="1" applyBorder="1" applyAlignment="1">
      <alignment horizontal="right" vertical="top"/>
    </xf>
    <xf numFmtId="169" fontId="8" fillId="2" borderId="10" xfId="2" applyNumberFormat="1" applyFont="1" applyFill="1" applyBorder="1" applyAlignment="1">
      <alignment horizontal="right" vertical="top"/>
    </xf>
    <xf numFmtId="169" fontId="8" fillId="2" borderId="25" xfId="2" applyNumberFormat="1" applyFont="1" applyFill="1" applyBorder="1" applyAlignment="1">
      <alignment horizontal="right" vertical="top"/>
    </xf>
    <xf numFmtId="166" fontId="4" fillId="0" borderId="27" xfId="4" applyNumberFormat="1" applyFont="1" applyBorder="1" applyAlignment="1">
      <alignment horizontal="right" vertical="top"/>
    </xf>
    <xf numFmtId="166" fontId="4" fillId="0" borderId="6" xfId="4" applyNumberFormat="1" applyFont="1" applyBorder="1" applyAlignment="1">
      <alignment horizontal="right" vertical="top"/>
    </xf>
    <xf numFmtId="166" fontId="4" fillId="0" borderId="20" xfId="4" applyNumberFormat="1" applyFont="1" applyBorder="1" applyAlignment="1">
      <alignment horizontal="right" vertical="top"/>
    </xf>
    <xf numFmtId="169" fontId="4" fillId="2" borderId="20" xfId="2" applyNumberFormat="1" applyFont="1" applyFill="1" applyBorder="1" applyAlignment="1">
      <alignment horizontal="right" vertical="top"/>
    </xf>
    <xf numFmtId="169" fontId="4" fillId="2" borderId="7" xfId="2" applyNumberFormat="1" applyFont="1" applyFill="1" applyBorder="1" applyAlignment="1">
      <alignment horizontal="right" vertical="top"/>
    </xf>
    <xf numFmtId="166" fontId="6" fillId="0" borderId="0" xfId="4" applyNumberFormat="1" applyFont="1" applyBorder="1" applyAlignment="1">
      <alignment horizontal="right" vertical="top"/>
    </xf>
    <xf numFmtId="166" fontId="6" fillId="0" borderId="10" xfId="4" applyNumberFormat="1" applyFont="1" applyBorder="1" applyAlignment="1">
      <alignment horizontal="right" vertical="top"/>
    </xf>
    <xf numFmtId="169" fontId="6" fillId="2" borderId="10" xfId="2" applyNumberFormat="1" applyFont="1" applyFill="1" applyBorder="1" applyAlignment="1">
      <alignment horizontal="right" vertical="top"/>
    </xf>
    <xf numFmtId="169" fontId="6" fillId="2" borderId="0" xfId="2" applyNumberFormat="1" applyFont="1" applyFill="1" applyBorder="1" applyAlignment="1">
      <alignment horizontal="right" vertical="top"/>
    </xf>
    <xf numFmtId="0" fontId="4" fillId="0" borderId="0" xfId="4" applyNumberFormat="1" applyFont="1" applyFill="1" applyBorder="1" applyAlignment="1">
      <alignment horizontal="left" vertical="top" wrapText="1"/>
    </xf>
    <xf numFmtId="166" fontId="4" fillId="0" borderId="27" xfId="4" applyNumberFormat="1" applyFont="1" applyBorder="1" applyAlignment="1"/>
    <xf numFmtId="166" fontId="4" fillId="0" borderId="6" xfId="4" applyNumberFormat="1" applyFont="1" applyBorder="1" applyAlignment="1"/>
    <xf numFmtId="166" fontId="4" fillId="0" borderId="20" xfId="4" applyNumberFormat="1" applyFont="1" applyBorder="1" applyAlignment="1"/>
    <xf numFmtId="169" fontId="4" fillId="2" borderId="20" xfId="2" applyNumberFormat="1" applyFont="1" applyFill="1" applyBorder="1" applyAlignment="1"/>
    <xf numFmtId="169" fontId="4" fillId="2" borderId="7" xfId="2" applyNumberFormat="1" applyFont="1" applyFill="1" applyBorder="1" applyAlignment="1"/>
    <xf numFmtId="0" fontId="6" fillId="0" borderId="6" xfId="4" applyNumberFormat="1" applyFont="1" applyBorder="1" applyAlignment="1">
      <alignment horizontal="left" vertical="top" wrapText="1"/>
    </xf>
    <xf numFmtId="166" fontId="6" fillId="0" borderId="6" xfId="4" applyNumberFormat="1" applyFont="1" applyBorder="1" applyAlignment="1">
      <alignment horizontal="right" vertical="top"/>
    </xf>
    <xf numFmtId="166" fontId="6" fillId="0" borderId="20" xfId="4" applyNumberFormat="1" applyFont="1" applyBorder="1" applyAlignment="1">
      <alignment horizontal="right" vertical="top"/>
    </xf>
    <xf numFmtId="169" fontId="6" fillId="2" borderId="20" xfId="2" applyNumberFormat="1" applyFont="1" applyFill="1" applyBorder="1" applyAlignment="1">
      <alignment horizontal="right" vertical="top"/>
    </xf>
    <xf numFmtId="169" fontId="6" fillId="2" borderId="6" xfId="2" applyNumberFormat="1" applyFont="1" applyFill="1" applyBorder="1" applyAlignment="1">
      <alignment horizontal="right" vertical="top"/>
    </xf>
    <xf numFmtId="0" fontId="6" fillId="0" borderId="16" xfId="4" applyNumberFormat="1" applyFont="1" applyBorder="1" applyAlignment="1">
      <alignment horizontal="left" vertical="top" wrapText="1"/>
    </xf>
    <xf numFmtId="166" fontId="6" fillId="0" borderId="1" xfId="4" applyNumberFormat="1" applyFont="1" applyBorder="1" applyAlignment="1">
      <alignment horizontal="right" vertical="top"/>
    </xf>
    <xf numFmtId="166" fontId="6" fillId="0" borderId="28" xfId="4" applyNumberFormat="1" applyFont="1" applyBorder="1" applyAlignment="1">
      <alignment horizontal="right" vertical="top"/>
    </xf>
    <xf numFmtId="169" fontId="6" fillId="2" borderId="28" xfId="2" applyNumberFormat="1" applyFont="1" applyFill="1" applyBorder="1" applyAlignment="1">
      <alignment horizontal="right" vertical="top"/>
    </xf>
    <xf numFmtId="169" fontId="6" fillId="2" borderId="1" xfId="2" applyNumberFormat="1" applyFont="1" applyFill="1" applyBorder="1" applyAlignment="1">
      <alignment horizontal="right" vertical="top"/>
    </xf>
    <xf numFmtId="168" fontId="10" fillId="0" borderId="0" xfId="4" applyNumberFormat="1" applyFont="1" applyBorder="1" applyAlignment="1"/>
    <xf numFmtId="168" fontId="10" fillId="0" borderId="0" xfId="4" applyNumberFormat="1" applyFont="1" applyBorder="1" applyAlignment="1">
      <alignment wrapText="1"/>
    </xf>
    <xf numFmtId="0" fontId="9" fillId="0" borderId="0" xfId="5" applyFont="1"/>
    <xf numFmtId="0" fontId="9" fillId="0" borderId="0" xfId="6" applyFont="1"/>
    <xf numFmtId="168" fontId="15" fillId="0" borderId="0" xfId="4" applyNumberFormat="1" applyFont="1" applyBorder="1"/>
    <xf numFmtId="169" fontId="15" fillId="0" borderId="0" xfId="2" applyNumberFormat="1" applyFont="1" applyBorder="1"/>
    <xf numFmtId="49" fontId="16" fillId="0" borderId="0" xfId="4" applyNumberFormat="1" applyFont="1" applyBorder="1" applyAlignment="1"/>
    <xf numFmtId="49" fontId="6" fillId="0" borderId="2" xfId="4" applyNumberFormat="1" applyFont="1" applyBorder="1" applyAlignment="1">
      <alignment horizontal="left" vertical="top" wrapText="1"/>
    </xf>
    <xf numFmtId="168" fontId="6" fillId="0" borderId="19" xfId="4" applyNumberFormat="1" applyFont="1" applyBorder="1" applyAlignment="1">
      <alignment horizontal="centerContinuous" wrapText="1"/>
    </xf>
    <xf numFmtId="168" fontId="6" fillId="0" borderId="2" xfId="4" applyNumberFormat="1" applyFont="1" applyBorder="1" applyAlignment="1">
      <alignment horizontal="centerContinuous" wrapText="1"/>
    </xf>
    <xf numFmtId="168" fontId="6" fillId="0" borderId="3" xfId="4" applyNumberFormat="1" applyFont="1" applyBorder="1" applyAlignment="1">
      <alignment horizontal="centerContinuous" wrapText="1"/>
    </xf>
    <xf numFmtId="49" fontId="4" fillId="0" borderId="6" xfId="4" applyNumberFormat="1" applyFont="1" applyBorder="1" applyAlignment="1">
      <alignment horizontal="left" vertical="top" wrapText="1"/>
    </xf>
    <xf numFmtId="170" fontId="6" fillId="0" borderId="23" xfId="4" quotePrefix="1" applyNumberFormat="1" applyFont="1" applyBorder="1" applyAlignment="1">
      <alignment horizontal="right" vertical="top"/>
    </xf>
    <xf numFmtId="170" fontId="6" fillId="0" borderId="23" xfId="4" quotePrefix="1" applyNumberFormat="1" applyFont="1" applyBorder="1" applyAlignment="1">
      <alignment horizontal="center" vertical="top"/>
    </xf>
    <xf numFmtId="170" fontId="6" fillId="0" borderId="22" xfId="4" quotePrefix="1" applyNumberFormat="1" applyFont="1" applyBorder="1" applyAlignment="1">
      <alignment horizontal="center" vertical="top"/>
    </xf>
    <xf numFmtId="170" fontId="6" fillId="0" borderId="21" xfId="4" quotePrefix="1" applyNumberFormat="1" applyFont="1" applyBorder="1" applyAlignment="1">
      <alignment horizontal="center" vertical="top"/>
    </xf>
    <xf numFmtId="170" fontId="6" fillId="2" borderId="21" xfId="4" quotePrefix="1" applyNumberFormat="1" applyFont="1" applyFill="1" applyBorder="1" applyAlignment="1">
      <alignment horizontal="centerContinuous" vertical="top"/>
    </xf>
    <xf numFmtId="168" fontId="6" fillId="2" borderId="23" xfId="4" quotePrefix="1" applyNumberFormat="1" applyFont="1" applyFill="1" applyBorder="1" applyAlignment="1">
      <alignment horizontal="centerContinuous" vertical="top"/>
    </xf>
    <xf numFmtId="0" fontId="4" fillId="0" borderId="9" xfId="4" applyNumberFormat="1" applyFont="1" applyBorder="1" applyAlignment="1">
      <alignment horizontal="left" wrapText="1"/>
    </xf>
    <xf numFmtId="172" fontId="4" fillId="3" borderId="8" xfId="2" applyNumberFormat="1" applyFont="1" applyFill="1" applyBorder="1" applyAlignment="1">
      <alignment horizontal="right" vertical="top"/>
    </xf>
    <xf numFmtId="172" fontId="4" fillId="2" borderId="14" xfId="2" applyNumberFormat="1" applyFont="1" applyFill="1" applyBorder="1" applyAlignment="1">
      <alignment horizontal="right" vertical="top"/>
    </xf>
    <xf numFmtId="0" fontId="4" fillId="0" borderId="0" xfId="4" applyNumberFormat="1" applyFont="1" applyBorder="1" applyAlignment="1">
      <alignment horizontal="left" wrapText="1"/>
    </xf>
    <xf numFmtId="172" fontId="4" fillId="2" borderId="10" xfId="2" applyNumberFormat="1" applyFont="1" applyFill="1" applyBorder="1" applyAlignment="1">
      <alignment horizontal="right" vertical="top"/>
    </xf>
    <xf numFmtId="172" fontId="4" fillId="2" borderId="0" xfId="2" applyNumberFormat="1" applyFont="1" applyFill="1" applyBorder="1" applyAlignment="1">
      <alignment horizontal="right" vertical="top"/>
    </xf>
    <xf numFmtId="49" fontId="6" fillId="0" borderId="16" xfId="4" applyNumberFormat="1" applyFont="1" applyBorder="1" applyAlignment="1">
      <alignment horizontal="left" vertical="top" wrapText="1"/>
    </xf>
    <xf numFmtId="166" fontId="6" fillId="0" borderId="26" xfId="4" applyNumberFormat="1" applyFont="1" applyBorder="1" applyAlignment="1">
      <alignment horizontal="right" vertical="top"/>
    </xf>
    <xf numFmtId="166" fontId="17" fillId="0" borderId="18" xfId="4" applyNumberFormat="1" applyFont="1" applyBorder="1" applyAlignment="1">
      <alignment horizontal="right" vertical="top"/>
    </xf>
    <xf numFmtId="172" fontId="6" fillId="2" borderId="26" xfId="2" applyNumberFormat="1" applyFont="1" applyFill="1" applyBorder="1" applyAlignment="1">
      <alignment horizontal="right" vertical="top"/>
    </xf>
    <xf numFmtId="172" fontId="6" fillId="2" borderId="16" xfId="2" applyNumberFormat="1" applyFont="1" applyFill="1" applyBorder="1" applyAlignment="1">
      <alignment horizontal="right" vertical="top"/>
    </xf>
    <xf numFmtId="49" fontId="4" fillId="0" borderId="5" xfId="4" applyNumberFormat="1" applyFont="1" applyBorder="1" applyAlignment="1">
      <alignment horizontal="left" vertical="top" wrapText="1"/>
    </xf>
    <xf numFmtId="166" fontId="6" fillId="0" borderId="5" xfId="4" applyNumberFormat="1" applyFont="1" applyBorder="1" applyAlignment="1">
      <alignment horizontal="right" vertical="top"/>
    </xf>
    <xf numFmtId="171" fontId="4" fillId="4" borderId="5" xfId="4" quotePrefix="1" applyNumberFormat="1" applyFont="1" applyFill="1" applyBorder="1" applyAlignment="1">
      <alignment horizontal="right" vertical="top"/>
    </xf>
    <xf numFmtId="171" fontId="4" fillId="4" borderId="19" xfId="4" applyNumberFormat="1" applyFont="1" applyFill="1" applyBorder="1" applyAlignment="1">
      <alignment horizontal="right" vertical="top"/>
    </xf>
    <xf numFmtId="171" fontId="12" fillId="4" borderId="4" xfId="4" applyNumberFormat="1" applyFont="1" applyFill="1" applyBorder="1" applyAlignment="1">
      <alignment horizontal="right" vertical="top"/>
    </xf>
    <xf numFmtId="171" fontId="4" fillId="4" borderId="5" xfId="4" applyNumberFormat="1" applyFont="1" applyFill="1" applyBorder="1" applyAlignment="1">
      <alignment horizontal="right" vertical="top"/>
    </xf>
    <xf numFmtId="166" fontId="4" fillId="4" borderId="5" xfId="4" applyNumberFormat="1" applyFont="1" applyFill="1" applyBorder="1" applyAlignment="1">
      <alignment horizontal="right" vertical="top"/>
    </xf>
    <xf numFmtId="166" fontId="4" fillId="4" borderId="19" xfId="4" applyNumberFormat="1" applyFont="1" applyFill="1" applyBorder="1" applyAlignment="1">
      <alignment horizontal="right" vertical="top"/>
    </xf>
    <xf numFmtId="173" fontId="12" fillId="4" borderId="19" xfId="2" applyNumberFormat="1" applyFont="1" applyFill="1" applyBorder="1" applyAlignment="1">
      <alignment horizontal="right" vertical="top"/>
    </xf>
    <xf numFmtId="173" fontId="12" fillId="4" borderId="5" xfId="2" applyNumberFormat="1" applyFont="1" applyFill="1" applyBorder="1" applyAlignment="1">
      <alignment horizontal="right" vertical="top"/>
    </xf>
    <xf numFmtId="49" fontId="8" fillId="0" borderId="0" xfId="4" applyNumberFormat="1" applyFont="1" applyBorder="1" applyAlignment="1">
      <alignment horizontal="justify" vertical="top" wrapText="1"/>
    </xf>
    <xf numFmtId="171" fontId="8" fillId="0" borderId="0" xfId="7" applyNumberFormat="1" applyFont="1" applyBorder="1" applyAlignment="1">
      <alignment horizontal="right" vertical="top"/>
    </xf>
    <xf numFmtId="171" fontId="8" fillId="0" borderId="9" xfId="4" applyNumberFormat="1" applyFont="1" applyBorder="1" applyAlignment="1">
      <alignment horizontal="right" vertical="top"/>
    </xf>
    <xf numFmtId="169" fontId="8" fillId="0" borderId="9" xfId="7" applyNumberFormat="1" applyFont="1" applyBorder="1" applyAlignment="1">
      <alignment horizontal="right" vertical="top"/>
    </xf>
    <xf numFmtId="49" fontId="6" fillId="0" borderId="6" xfId="4" applyNumberFormat="1" applyFont="1" applyBorder="1" applyAlignment="1">
      <alignment horizontal="left" vertical="top" wrapText="1"/>
    </xf>
    <xf numFmtId="171" fontId="6" fillId="0" borderId="6" xfId="4" applyNumberFormat="1" applyFont="1" applyBorder="1" applyAlignment="1">
      <alignment horizontal="right" vertical="top"/>
    </xf>
    <xf numFmtId="169" fontId="6" fillId="0" borderId="6" xfId="7" applyNumberFormat="1" applyFont="1" applyBorder="1" applyAlignment="1">
      <alignment horizontal="right" vertical="top"/>
    </xf>
    <xf numFmtId="169" fontId="4" fillId="0" borderId="6" xfId="7" applyNumberFormat="1" applyFont="1" applyBorder="1" applyAlignment="1">
      <alignment horizontal="right" vertical="top"/>
    </xf>
    <xf numFmtId="49" fontId="6" fillId="0" borderId="9" xfId="4" applyNumberFormat="1" applyFont="1" applyBorder="1" applyAlignment="1">
      <alignment horizontal="left" vertical="top" wrapText="1"/>
    </xf>
    <xf numFmtId="166" fontId="6" fillId="0" borderId="14" xfId="4" applyNumberFormat="1" applyFont="1" applyBorder="1" applyAlignment="1">
      <alignment horizontal="right" vertical="top"/>
    </xf>
    <xf numFmtId="172" fontId="6" fillId="2" borderId="13" xfId="7" applyNumberFormat="1" applyFont="1" applyFill="1" applyBorder="1" applyAlignment="1">
      <alignment horizontal="right" vertical="top"/>
    </xf>
    <xf numFmtId="172" fontId="6" fillId="2" borderId="9" xfId="7" applyNumberFormat="1" applyFont="1" applyFill="1" applyBorder="1" applyAlignment="1">
      <alignment horizontal="right" vertical="top"/>
    </xf>
    <xf numFmtId="49" fontId="4" fillId="0" borderId="0" xfId="4" applyNumberFormat="1" applyFont="1" applyBorder="1" applyAlignment="1">
      <alignment horizontal="left" vertical="top" wrapText="1"/>
    </xf>
    <xf numFmtId="172" fontId="4" fillId="2" borderId="24" xfId="7" applyNumberFormat="1" applyFont="1" applyFill="1" applyBorder="1" applyAlignment="1">
      <alignment horizontal="right" vertical="top"/>
    </xf>
    <xf numFmtId="172" fontId="4" fillId="2" borderId="8" xfId="7" applyNumberFormat="1" applyFont="1" applyFill="1" applyBorder="1" applyAlignment="1">
      <alignment horizontal="right" vertical="top"/>
    </xf>
    <xf numFmtId="172" fontId="4" fillId="2" borderId="25" xfId="7" applyNumberFormat="1" applyFont="1" applyFill="1" applyBorder="1" applyAlignment="1">
      <alignment horizontal="right" vertical="top"/>
    </xf>
    <xf numFmtId="172" fontId="4" fillId="2" borderId="10" xfId="7" applyNumberFormat="1" applyFont="1" applyFill="1" applyBorder="1" applyAlignment="1">
      <alignment horizontal="right" vertical="top"/>
    </xf>
    <xf numFmtId="166" fontId="4" fillId="0" borderId="7" xfId="4" applyNumberFormat="1" applyFont="1" applyBorder="1" applyAlignment="1">
      <alignment horizontal="right" vertical="top"/>
    </xf>
    <xf numFmtId="172" fontId="4" fillId="2" borderId="7" xfId="7" applyNumberFormat="1" applyFont="1" applyFill="1" applyBorder="1" applyAlignment="1">
      <alignment horizontal="right" vertical="top"/>
    </xf>
    <xf numFmtId="172" fontId="4" fillId="2" borderId="20" xfId="7" applyNumberFormat="1" applyFont="1" applyFill="1" applyBorder="1" applyAlignment="1">
      <alignment horizontal="right" vertical="top"/>
    </xf>
    <xf numFmtId="49" fontId="6" fillId="0" borderId="0" xfId="4" applyNumberFormat="1" applyFont="1" applyBorder="1" applyAlignment="1">
      <alignment horizontal="left" vertical="top" wrapText="1"/>
    </xf>
    <xf numFmtId="166" fontId="6" fillId="0" borderId="15" xfId="4" applyNumberFormat="1" applyFont="1" applyBorder="1" applyAlignment="1">
      <alignment horizontal="right" vertical="top"/>
    </xf>
    <xf numFmtId="172" fontId="6" fillId="2" borderId="10" xfId="7" applyNumberFormat="1" applyFont="1" applyFill="1" applyBorder="1" applyAlignment="1">
      <alignment horizontal="right" vertical="top"/>
    </xf>
    <xf numFmtId="172" fontId="6" fillId="2" borderId="15" xfId="7" applyNumberFormat="1" applyFont="1" applyFill="1" applyBorder="1" applyAlignment="1">
      <alignment horizontal="right" vertical="top"/>
    </xf>
    <xf numFmtId="166" fontId="6" fillId="0" borderId="25" xfId="4" applyNumberFormat="1" applyFont="1" applyBorder="1" applyAlignment="1">
      <alignment horizontal="right" vertical="top"/>
    </xf>
    <xf numFmtId="172" fontId="6" fillId="2" borderId="22" xfId="7" applyNumberFormat="1" applyFont="1" applyFill="1" applyBorder="1" applyAlignment="1">
      <alignment horizontal="right" vertical="top"/>
    </xf>
    <xf numFmtId="172" fontId="6" fillId="2" borderId="21" xfId="7" applyNumberFormat="1" applyFont="1" applyFill="1" applyBorder="1" applyAlignment="1">
      <alignment horizontal="right" vertical="top"/>
    </xf>
    <xf numFmtId="166" fontId="6" fillId="0" borderId="27" xfId="4" applyNumberFormat="1" applyFont="1" applyBorder="1" applyAlignment="1">
      <alignment horizontal="right" vertical="top"/>
    </xf>
    <xf numFmtId="166" fontId="6" fillId="0" borderId="7" xfId="4" applyNumberFormat="1" applyFont="1" applyBorder="1" applyAlignment="1">
      <alignment horizontal="right" vertical="top"/>
    </xf>
    <xf numFmtId="172" fontId="6" fillId="2" borderId="17" xfId="7" applyNumberFormat="1" applyFont="1" applyFill="1" applyBorder="1" applyAlignment="1">
      <alignment horizontal="right" vertical="top"/>
    </xf>
    <xf numFmtId="172" fontId="6" fillId="2" borderId="18" xfId="7" applyNumberFormat="1" applyFont="1" applyFill="1" applyBorder="1" applyAlignment="1">
      <alignment horizontal="right" vertical="top"/>
    </xf>
    <xf numFmtId="49" fontId="8" fillId="0" borderId="2" xfId="4" applyNumberFormat="1" applyFont="1" applyFill="1" applyBorder="1" applyAlignment="1" applyProtection="1">
      <alignment horizontal="left" vertical="top"/>
    </xf>
    <xf numFmtId="168" fontId="18" fillId="0" borderId="2" xfId="4" applyNumberFormat="1" applyFont="1" applyBorder="1" applyAlignment="1">
      <alignment wrapText="1"/>
    </xf>
    <xf numFmtId="167" fontId="18" fillId="0" borderId="2" xfId="4" applyNumberFormat="1" applyFont="1" applyBorder="1" applyAlignment="1"/>
    <xf numFmtId="169" fontId="18" fillId="0" borderId="2" xfId="7" applyNumberFormat="1" applyFont="1" applyBorder="1" applyAlignment="1"/>
    <xf numFmtId="168" fontId="18" fillId="0" borderId="0" xfId="4" applyNumberFormat="1" applyFont="1" applyBorder="1" applyAlignment="1">
      <alignment wrapText="1"/>
    </xf>
    <xf numFmtId="167" fontId="18" fillId="0" borderId="0" xfId="4" applyNumberFormat="1" applyFont="1" applyBorder="1" applyAlignment="1"/>
    <xf numFmtId="169" fontId="18" fillId="0" borderId="0" xfId="7" applyNumberFormat="1" applyFont="1" applyBorder="1" applyAlignment="1"/>
    <xf numFmtId="49" fontId="6" fillId="0" borderId="5" xfId="4" applyNumberFormat="1" applyFont="1" applyBorder="1" applyAlignment="1">
      <alignment horizontal="left" vertical="top" wrapText="1"/>
    </xf>
    <xf numFmtId="169" fontId="15" fillId="0" borderId="0" xfId="7" applyNumberFormat="1" applyFont="1" applyBorder="1"/>
    <xf numFmtId="168" fontId="6" fillId="0" borderId="3" xfId="4" applyNumberFormat="1" applyFont="1" applyBorder="1" applyAlignment="1">
      <alignment horizontal="right" wrapText="1"/>
    </xf>
    <xf numFmtId="169" fontId="6" fillId="2" borderId="29" xfId="7" applyNumberFormat="1" applyFont="1" applyFill="1" applyBorder="1" applyAlignment="1">
      <alignment horizontal="right" wrapText="1"/>
    </xf>
    <xf numFmtId="169" fontId="6" fillId="2" borderId="3" xfId="7" applyNumberFormat="1" applyFont="1" applyFill="1" applyBorder="1" applyAlignment="1">
      <alignment horizontal="right" wrapText="1"/>
    </xf>
    <xf numFmtId="168" fontId="6" fillId="0" borderId="12" xfId="4" applyNumberFormat="1" applyFont="1" applyFill="1" applyBorder="1" applyAlignment="1">
      <alignment horizontal="centerContinuous" wrapText="1"/>
    </xf>
    <xf numFmtId="168" fontId="4" fillId="0" borderId="2" xfId="4" applyNumberFormat="1" applyFont="1" applyBorder="1" applyAlignment="1">
      <alignment horizontal="centerContinuous" vertical="top"/>
    </xf>
    <xf numFmtId="169" fontId="6" fillId="2" borderId="2" xfId="7" applyNumberFormat="1" applyFont="1" applyFill="1" applyBorder="1" applyAlignment="1">
      <alignment horizontal="right" wrapText="1"/>
    </xf>
    <xf numFmtId="170" fontId="6" fillId="0" borderId="22" xfId="4" quotePrefix="1" applyNumberFormat="1" applyFont="1" applyBorder="1" applyAlignment="1">
      <alignment horizontal="right" vertical="top"/>
    </xf>
    <xf numFmtId="168" fontId="6" fillId="2" borderId="22" xfId="4" quotePrefix="1" applyNumberFormat="1" applyFont="1" applyFill="1" applyBorder="1" applyAlignment="1">
      <alignment horizontal="centerContinuous" vertical="top"/>
    </xf>
    <xf numFmtId="170" fontId="6" fillId="0" borderId="21" xfId="4" quotePrefix="1" applyNumberFormat="1" applyFont="1" applyBorder="1" applyAlignment="1">
      <alignment horizontal="right" vertical="top"/>
    </xf>
    <xf numFmtId="172" fontId="4" fillId="2" borderId="14" xfId="7" applyNumberFormat="1" applyFont="1" applyFill="1" applyBorder="1" applyAlignment="1">
      <alignment horizontal="right" vertical="top"/>
    </xf>
    <xf numFmtId="172" fontId="4" fillId="2" borderId="0" xfId="7" applyNumberFormat="1" applyFont="1" applyFill="1" applyBorder="1" applyAlignment="1">
      <alignment horizontal="right" vertical="top"/>
    </xf>
    <xf numFmtId="172" fontId="6" fillId="3" borderId="17" xfId="7" applyNumberFormat="1" applyFont="1" applyFill="1" applyBorder="1" applyAlignment="1">
      <alignment horizontal="right" vertical="top"/>
    </xf>
    <xf numFmtId="172" fontId="6" fillId="3" borderId="16" xfId="7" applyNumberFormat="1" applyFont="1" applyFill="1" applyBorder="1" applyAlignment="1">
      <alignment horizontal="right" vertical="top"/>
    </xf>
    <xf numFmtId="166" fontId="4" fillId="0" borderId="19" xfId="4" applyNumberFormat="1" applyFont="1" applyBorder="1" applyAlignment="1">
      <alignment horizontal="right" vertical="top"/>
    </xf>
    <xf numFmtId="173" fontId="12" fillId="0" borderId="11" xfId="7" applyNumberFormat="1" applyFont="1" applyBorder="1" applyAlignment="1">
      <alignment horizontal="right" vertical="top"/>
    </xf>
    <xf numFmtId="166" fontId="12" fillId="0" borderId="4" xfId="4" applyNumberFormat="1" applyFont="1" applyBorder="1" applyAlignment="1">
      <alignment horizontal="right" vertical="top"/>
    </xf>
    <xf numFmtId="166" fontId="12" fillId="0" borderId="5" xfId="4" applyNumberFormat="1" applyFont="1" applyBorder="1" applyAlignment="1">
      <alignment horizontal="right" vertical="top"/>
    </xf>
    <xf numFmtId="173" fontId="12" fillId="0" borderId="5" xfId="7" applyNumberFormat="1" applyFont="1" applyBorder="1" applyAlignment="1">
      <alignment horizontal="right" vertical="top"/>
    </xf>
    <xf numFmtId="166" fontId="8" fillId="0" borderId="9" xfId="4" applyNumberFormat="1" applyFont="1" applyBorder="1" applyAlignment="1">
      <alignment horizontal="right" vertical="top"/>
    </xf>
    <xf numFmtId="166" fontId="6" fillId="0" borderId="24" xfId="4" applyNumberFormat="1" applyFont="1" applyBorder="1" applyAlignment="1">
      <alignment horizontal="right" vertical="top"/>
    </xf>
    <xf numFmtId="172" fontId="6" fillId="2" borderId="8" xfId="7" applyNumberFormat="1" applyFont="1" applyFill="1" applyBorder="1" applyAlignment="1">
      <alignment horizontal="right" vertical="top"/>
    </xf>
    <xf numFmtId="172" fontId="6" fillId="2" borderId="14" xfId="7" applyNumberFormat="1" applyFont="1" applyFill="1" applyBorder="1" applyAlignment="1">
      <alignment horizontal="right" vertical="top"/>
    </xf>
    <xf numFmtId="172" fontId="4" fillId="3" borderId="20" xfId="7" applyNumberFormat="1" applyFont="1" applyFill="1" applyBorder="1" applyAlignment="1">
      <alignment horizontal="right" vertical="top"/>
    </xf>
    <xf numFmtId="172" fontId="4" fillId="3" borderId="7" xfId="7" applyNumberFormat="1" applyFont="1" applyFill="1" applyBorder="1" applyAlignment="1">
      <alignment horizontal="right" vertical="top"/>
    </xf>
    <xf numFmtId="172" fontId="6" fillId="3" borderId="10" xfId="7" applyNumberFormat="1" applyFont="1" applyFill="1" applyBorder="1" applyAlignment="1">
      <alignment horizontal="right" vertical="top"/>
    </xf>
    <xf numFmtId="172" fontId="6" fillId="3" borderId="22" xfId="7" applyNumberFormat="1" applyFont="1" applyFill="1" applyBorder="1" applyAlignment="1">
      <alignment horizontal="right" vertical="top"/>
    </xf>
    <xf numFmtId="172" fontId="6" fillId="3" borderId="21" xfId="7" applyNumberFormat="1" applyFont="1" applyFill="1" applyBorder="1" applyAlignment="1">
      <alignment horizontal="right" vertical="top"/>
    </xf>
    <xf numFmtId="172" fontId="4" fillId="3" borderId="8" xfId="7" applyNumberFormat="1" applyFont="1" applyFill="1" applyBorder="1" applyAlignment="1">
      <alignment horizontal="right" vertical="top"/>
    </xf>
    <xf numFmtId="172" fontId="4" fillId="3" borderId="24" xfId="7" applyNumberFormat="1" applyFont="1" applyFill="1" applyBorder="1" applyAlignment="1">
      <alignment horizontal="right" vertical="top"/>
    </xf>
    <xf numFmtId="172" fontId="4" fillId="3" borderId="10" xfId="7" applyNumberFormat="1" applyFont="1" applyFill="1" applyBorder="1" applyAlignment="1">
      <alignment horizontal="right" vertical="top"/>
    </xf>
    <xf numFmtId="172" fontId="4" fillId="3" borderId="25" xfId="7" applyNumberFormat="1" applyFont="1" applyFill="1" applyBorder="1" applyAlignment="1">
      <alignment horizontal="right" vertical="top"/>
    </xf>
    <xf numFmtId="172" fontId="6" fillId="2" borderId="26" xfId="7" applyNumberFormat="1" applyFont="1" applyFill="1" applyBorder="1" applyAlignment="1">
      <alignment horizontal="right" vertical="top"/>
    </xf>
    <xf numFmtId="168" fontId="16" fillId="0" borderId="0" xfId="4" applyNumberFormat="1" applyFont="1" applyBorder="1" applyAlignment="1"/>
    <xf numFmtId="168" fontId="15" fillId="0" borderId="0" xfId="4" applyNumberFormat="1" applyFont="1"/>
    <xf numFmtId="0" fontId="10" fillId="0" borderId="1" xfId="4" applyNumberFormat="1" applyFont="1" applyBorder="1" applyAlignment="1">
      <alignment horizontal="left"/>
    </xf>
    <xf numFmtId="0" fontId="6" fillId="0" borderId="0" xfId="4" applyNumberFormat="1" applyFont="1" applyBorder="1" applyAlignment="1">
      <alignment horizontal="justify" vertical="top" wrapText="1"/>
    </xf>
    <xf numFmtId="168" fontId="6" fillId="0" borderId="6" xfId="4" applyNumberFormat="1" applyFont="1" applyBorder="1" applyAlignment="1">
      <alignment horizontal="centerContinuous"/>
    </xf>
    <xf numFmtId="168" fontId="6" fillId="0" borderId="6" xfId="4" applyNumberFormat="1" applyFont="1" applyBorder="1" applyAlignment="1">
      <alignment horizontal="centerContinuous" wrapText="1"/>
    </xf>
    <xf numFmtId="169" fontId="6" fillId="3" borderId="29" xfId="7" applyNumberFormat="1" applyFont="1" applyFill="1" applyBorder="1" applyAlignment="1">
      <alignment horizontal="right" wrapText="1"/>
    </xf>
    <xf numFmtId="169" fontId="6" fillId="3" borderId="11" xfId="7" applyNumberFormat="1" applyFont="1" applyFill="1" applyBorder="1" applyAlignment="1">
      <alignment horizontal="right" wrapText="1"/>
    </xf>
    <xf numFmtId="168" fontId="6" fillId="0" borderId="6" xfId="4" applyNumberFormat="1" applyFont="1" applyFill="1" applyBorder="1" applyAlignment="1">
      <alignment horizontal="centerContinuous" wrapText="1"/>
    </xf>
    <xf numFmtId="168" fontId="4" fillId="0" borderId="6" xfId="4" applyNumberFormat="1" applyFont="1" applyFill="1" applyBorder="1" applyAlignment="1">
      <alignment horizontal="centerContinuous" wrapText="1"/>
    </xf>
    <xf numFmtId="169" fontId="6" fillId="3" borderId="2" xfId="7" applyNumberFormat="1" applyFont="1" applyFill="1" applyBorder="1" applyAlignment="1">
      <alignment horizontal="right" wrapText="1"/>
    </xf>
    <xf numFmtId="168" fontId="6" fillId="0" borderId="7" xfId="4" quotePrefix="1" applyNumberFormat="1" applyFont="1" applyBorder="1" applyAlignment="1">
      <alignment horizontal="right" vertical="top"/>
    </xf>
    <xf numFmtId="168" fontId="6" fillId="0" borderId="20" xfId="4" quotePrefix="1" applyNumberFormat="1" applyFont="1" applyBorder="1" applyAlignment="1" applyProtection="1">
      <alignment horizontal="right" vertical="top"/>
    </xf>
    <xf numFmtId="170" fontId="6" fillId="3" borderId="21" xfId="4" quotePrefix="1" applyNumberFormat="1" applyFont="1" applyFill="1" applyBorder="1" applyAlignment="1">
      <alignment horizontal="centerContinuous" vertical="top"/>
    </xf>
    <xf numFmtId="170" fontId="6" fillId="3" borderId="22" xfId="4" quotePrefix="1" applyNumberFormat="1" applyFont="1" applyFill="1" applyBorder="1" applyAlignment="1">
      <alignment horizontal="centerContinuous" vertical="top"/>
    </xf>
    <xf numFmtId="168" fontId="6" fillId="0" borderId="6" xfId="4" quotePrefix="1" applyNumberFormat="1" applyFont="1" applyFill="1" applyBorder="1" applyAlignment="1">
      <alignment horizontal="right" vertical="top"/>
    </xf>
    <xf numFmtId="168" fontId="6" fillId="0" borderId="22" xfId="4" quotePrefix="1" applyNumberFormat="1" applyFont="1" applyFill="1" applyBorder="1" applyAlignment="1">
      <alignment horizontal="right" vertical="top"/>
    </xf>
    <xf numFmtId="170" fontId="6" fillId="3" borderId="23" xfId="4" quotePrefix="1" applyNumberFormat="1" applyFont="1" applyFill="1" applyBorder="1" applyAlignment="1">
      <alignment horizontal="centerContinuous" vertical="top"/>
    </xf>
    <xf numFmtId="0" fontId="4" fillId="0" borderId="9" xfId="4" applyNumberFormat="1" applyFont="1" applyBorder="1" applyAlignment="1">
      <alignment horizontal="left" vertical="top" wrapText="1"/>
    </xf>
    <xf numFmtId="173" fontId="4" fillId="3" borderId="10" xfId="7" applyNumberFormat="1" applyFont="1" applyFill="1" applyBorder="1" applyAlignment="1">
      <alignment horizontal="right" vertical="top"/>
    </xf>
    <xf numFmtId="166" fontId="4" fillId="0" borderId="15" xfId="4" applyNumberFormat="1" applyFont="1" applyFill="1" applyBorder="1" applyAlignment="1">
      <alignment horizontal="right" vertical="top"/>
    </xf>
    <xf numFmtId="166" fontId="4" fillId="0" borderId="0" xfId="4" applyNumberFormat="1" applyFont="1" applyFill="1" applyBorder="1" applyAlignment="1">
      <alignment horizontal="right" vertical="top"/>
    </xf>
    <xf numFmtId="166" fontId="4" fillId="0" borderId="25" xfId="4" applyNumberFormat="1" applyFont="1" applyFill="1" applyBorder="1" applyAlignment="1">
      <alignment horizontal="right" vertical="top"/>
    </xf>
    <xf numFmtId="173" fontId="4" fillId="3" borderId="15" xfId="7" applyNumberFormat="1" applyFont="1" applyFill="1" applyBorder="1" applyAlignment="1">
      <alignment horizontal="right" vertical="top"/>
    </xf>
    <xf numFmtId="171" fontId="4" fillId="0" borderId="0" xfId="4" applyNumberFormat="1" applyFont="1" applyBorder="1" applyAlignment="1">
      <alignment horizontal="right" vertical="top"/>
    </xf>
    <xf numFmtId="171" fontId="4" fillId="0" borderId="10" xfId="4" applyNumberFormat="1" applyFont="1" applyBorder="1" applyAlignment="1">
      <alignment horizontal="right" vertical="top"/>
    </xf>
    <xf numFmtId="171" fontId="4" fillId="0" borderId="15" xfId="4" applyNumberFormat="1" applyFont="1" applyFill="1" applyBorder="1" applyAlignment="1">
      <alignment horizontal="right" vertical="top"/>
    </xf>
    <xf numFmtId="171" fontId="4" fillId="0" borderId="0" xfId="4" applyNumberFormat="1" applyFont="1" applyFill="1" applyBorder="1" applyAlignment="1">
      <alignment horizontal="right" vertical="top"/>
    </xf>
    <xf numFmtId="171" fontId="4" fillId="0" borderId="25" xfId="4" applyNumberFormat="1" applyFont="1" applyFill="1" applyBorder="1" applyAlignment="1">
      <alignment horizontal="right" vertical="top"/>
    </xf>
    <xf numFmtId="0" fontId="4" fillId="0" borderId="6" xfId="4" applyNumberFormat="1" applyFont="1" applyBorder="1" applyAlignment="1">
      <alignment horizontal="left" vertical="top" wrapText="1"/>
    </xf>
    <xf numFmtId="173" fontId="4" fillId="3" borderId="20" xfId="7" applyNumberFormat="1" applyFont="1" applyFill="1" applyBorder="1" applyAlignment="1">
      <alignment horizontal="right" vertical="top"/>
    </xf>
    <xf numFmtId="166" fontId="4" fillId="0" borderId="27" xfId="4" applyNumberFormat="1" applyFont="1" applyFill="1" applyBorder="1" applyAlignment="1">
      <alignment horizontal="right" vertical="top"/>
    </xf>
    <xf numFmtId="166" fontId="4" fillId="0" borderId="6" xfId="4" applyNumberFormat="1" applyFont="1" applyFill="1" applyBorder="1" applyAlignment="1">
      <alignment horizontal="right" vertical="top"/>
    </xf>
    <xf numFmtId="166" fontId="4" fillId="0" borderId="7" xfId="4" applyNumberFormat="1" applyFont="1" applyFill="1" applyBorder="1" applyAlignment="1">
      <alignment horizontal="right" vertical="top"/>
    </xf>
    <xf numFmtId="173" fontId="4" fillId="3" borderId="27" xfId="7" applyNumberFormat="1" applyFont="1" applyFill="1" applyBorder="1" applyAlignment="1">
      <alignment horizontal="right" vertical="top"/>
    </xf>
    <xf numFmtId="174" fontId="6" fillId="3" borderId="17" xfId="7" applyNumberFormat="1" applyFont="1" applyFill="1" applyBorder="1" applyAlignment="1">
      <alignment vertical="top"/>
    </xf>
    <xf numFmtId="174" fontId="6" fillId="3" borderId="18" xfId="7" applyNumberFormat="1" applyFont="1" applyFill="1" applyBorder="1" applyAlignment="1">
      <alignment vertical="top"/>
    </xf>
    <xf numFmtId="0" fontId="15" fillId="0" borderId="0" xfId="3" applyFont="1" applyFill="1" applyBorder="1" applyProtection="1"/>
    <xf numFmtId="0" fontId="16" fillId="0" borderId="0" xfId="3" applyFont="1" applyFill="1" applyBorder="1" applyProtection="1"/>
    <xf numFmtId="49" fontId="16" fillId="0" borderId="0" xfId="3" applyNumberFormat="1" applyFont="1" applyFill="1" applyBorder="1" applyAlignment="1" applyProtection="1">
      <alignment horizontal="left"/>
    </xf>
    <xf numFmtId="169" fontId="6" fillId="0" borderId="11" xfId="7" applyNumberFormat="1" applyFont="1" applyBorder="1" applyAlignment="1">
      <alignment horizontal="right" wrapText="1"/>
    </xf>
    <xf numFmtId="169" fontId="6" fillId="0" borderId="4" xfId="7" applyNumberFormat="1" applyFont="1" applyBorder="1" applyAlignment="1">
      <alignment horizontal="right" wrapText="1"/>
    </xf>
    <xf numFmtId="168" fontId="6" fillId="0" borderId="23" xfId="4" quotePrefix="1" applyNumberFormat="1" applyFont="1" applyBorder="1" applyAlignment="1">
      <alignment horizontal="right" vertical="top"/>
    </xf>
    <xf numFmtId="168" fontId="6" fillId="0" borderId="22" xfId="4" quotePrefix="1" applyNumberFormat="1" applyFont="1" applyBorder="1" applyAlignment="1">
      <alignment horizontal="right" vertical="top"/>
    </xf>
    <xf numFmtId="168" fontId="6" fillId="0" borderId="13" xfId="4" quotePrefix="1" applyNumberFormat="1" applyFont="1" applyBorder="1" applyAlignment="1" applyProtection="1">
      <alignment horizontal="right" vertical="top"/>
    </xf>
    <xf numFmtId="170" fontId="6" fillId="0" borderId="21" xfId="4" quotePrefix="1" applyNumberFormat="1" applyFont="1" applyBorder="1" applyAlignment="1">
      <alignment horizontal="centerContinuous" vertical="top"/>
    </xf>
    <xf numFmtId="170" fontId="6" fillId="0" borderId="22" xfId="4" quotePrefix="1" applyNumberFormat="1" applyFont="1" applyBorder="1" applyAlignment="1">
      <alignment horizontal="centerContinuous" vertical="top"/>
    </xf>
    <xf numFmtId="168" fontId="6" fillId="0" borderId="21" xfId="4" quotePrefix="1" applyNumberFormat="1" applyFont="1" applyBorder="1" applyAlignment="1">
      <alignment horizontal="right" vertical="top"/>
    </xf>
    <xf numFmtId="0" fontId="19" fillId="0" borderId="9" xfId="8" applyFont="1" applyBorder="1" applyAlignment="1">
      <alignment vertical="top" wrapText="1"/>
    </xf>
    <xf numFmtId="175" fontId="20" fillId="0" borderId="9" xfId="8" applyNumberFormat="1" applyFont="1" applyBorder="1" applyAlignment="1">
      <alignment vertical="top"/>
    </xf>
    <xf numFmtId="175" fontId="20" fillId="0" borderId="8" xfId="8" applyNumberFormat="1" applyFont="1" applyBorder="1" applyAlignment="1">
      <alignment vertical="top"/>
    </xf>
    <xf numFmtId="174" fontId="20" fillId="0" borderId="8" xfId="8" applyNumberFormat="1" applyFont="1" applyBorder="1" applyAlignment="1">
      <alignment vertical="top"/>
    </xf>
    <xf numFmtId="174" fontId="20" fillId="0" borderId="9" xfId="3" applyNumberFormat="1" applyFont="1" applyFill="1" applyBorder="1" applyAlignment="1" applyProtection="1">
      <alignment vertical="top"/>
    </xf>
    <xf numFmtId="1" fontId="19" fillId="0" borderId="0" xfId="8" applyNumberFormat="1" applyFont="1" applyBorder="1" applyAlignment="1">
      <alignment vertical="top" wrapText="1"/>
    </xf>
    <xf numFmtId="175" fontId="20" fillId="0" borderId="0" xfId="8" applyNumberFormat="1" applyFont="1" applyBorder="1" applyAlignment="1">
      <alignment vertical="top"/>
    </xf>
    <xf numFmtId="175" fontId="20" fillId="0" borderId="10" xfId="8" applyNumberFormat="1" applyFont="1" applyBorder="1" applyAlignment="1">
      <alignment vertical="top"/>
    </xf>
    <xf numFmtId="174" fontId="20" fillId="0" borderId="10" xfId="8" applyNumberFormat="1" applyFont="1" applyBorder="1" applyAlignment="1">
      <alignment vertical="top"/>
    </xf>
    <xf numFmtId="174" fontId="20" fillId="0" borderId="0" xfId="3" applyNumberFormat="1" applyFont="1" applyFill="1" applyBorder="1" applyAlignment="1" applyProtection="1">
      <alignment vertical="top"/>
    </xf>
    <xf numFmtId="175" fontId="19" fillId="0" borderId="0" xfId="8" applyNumberFormat="1" applyFont="1" applyBorder="1" applyAlignment="1">
      <alignment vertical="top"/>
    </xf>
    <xf numFmtId="175" fontId="19" fillId="0" borderId="10" xfId="8" applyNumberFormat="1" applyFont="1" applyBorder="1" applyAlignment="1">
      <alignment vertical="top"/>
    </xf>
    <xf numFmtId="174" fontId="19" fillId="0" borderId="10" xfId="7" applyNumberFormat="1" applyFont="1" applyBorder="1" applyAlignment="1">
      <alignment vertical="top"/>
    </xf>
    <xf numFmtId="174" fontId="19" fillId="0" borderId="0" xfId="7" applyNumberFormat="1" applyFont="1" applyFill="1" applyBorder="1" applyAlignment="1" applyProtection="1">
      <alignment vertical="top"/>
    </xf>
    <xf numFmtId="1" fontId="20" fillId="0" borderId="0" xfId="8" applyNumberFormat="1" applyFont="1" applyBorder="1" applyAlignment="1">
      <alignment vertical="top" wrapText="1"/>
    </xf>
    <xf numFmtId="175" fontId="20" fillId="0" borderId="14" xfId="8" applyNumberFormat="1" applyFont="1" applyBorder="1" applyAlignment="1">
      <alignment vertical="top"/>
    </xf>
    <xf numFmtId="174" fontId="20" fillId="0" borderId="8" xfId="7" applyNumberFormat="1" applyFont="1" applyBorder="1" applyAlignment="1">
      <alignment vertical="top"/>
    </xf>
    <xf numFmtId="174" fontId="20" fillId="0" borderId="24" xfId="7" applyNumberFormat="1" applyFont="1" applyFill="1" applyBorder="1" applyAlignment="1" applyProtection="1">
      <alignment vertical="top"/>
    </xf>
    <xf numFmtId="0" fontId="20" fillId="0" borderId="0" xfId="8" applyFont="1" applyBorder="1" applyAlignment="1">
      <alignment vertical="top" wrapText="1"/>
    </xf>
    <xf numFmtId="175" fontId="20" fillId="0" borderId="15" xfId="8" applyNumberFormat="1" applyFont="1" applyBorder="1" applyAlignment="1">
      <alignment vertical="top"/>
    </xf>
    <xf numFmtId="174" fontId="20" fillId="0" borderId="10" xfId="7" applyNumberFormat="1" applyFont="1" applyBorder="1" applyAlignment="1">
      <alignment vertical="top"/>
    </xf>
    <xf numFmtId="174" fontId="20" fillId="0" borderId="25" xfId="7" applyNumberFormat="1" applyFont="1" applyFill="1" applyBorder="1" applyAlignment="1" applyProtection="1">
      <alignment vertical="top"/>
    </xf>
    <xf numFmtId="175" fontId="20" fillId="0" borderId="27" xfId="8" applyNumberFormat="1" applyFont="1" applyBorder="1" applyAlignment="1">
      <alignment vertical="top"/>
    </xf>
    <xf numFmtId="175" fontId="20" fillId="0" borderId="6" xfId="8" applyNumberFormat="1" applyFont="1" applyBorder="1" applyAlignment="1">
      <alignment vertical="top"/>
    </xf>
    <xf numFmtId="175" fontId="20" fillId="0" borderId="20" xfId="8" applyNumberFormat="1" applyFont="1" applyBorder="1" applyAlignment="1">
      <alignment vertical="top"/>
    </xf>
    <xf numFmtId="174" fontId="20" fillId="0" borderId="20" xfId="7" applyNumberFormat="1" applyFont="1" applyBorder="1" applyAlignment="1">
      <alignment vertical="top"/>
    </xf>
    <xf numFmtId="174" fontId="20" fillId="0" borderId="7" xfId="7" applyNumberFormat="1" applyFont="1" applyFill="1" applyBorder="1" applyAlignment="1" applyProtection="1">
      <alignment vertical="top"/>
    </xf>
    <xf numFmtId="0" fontId="19" fillId="0" borderId="0" xfId="8" applyFont="1" applyBorder="1" applyAlignment="1">
      <alignment vertical="top" wrapText="1"/>
    </xf>
    <xf numFmtId="174" fontId="20" fillId="0" borderId="0" xfId="7" applyNumberFormat="1" applyFont="1" applyFill="1" applyBorder="1" applyAlignment="1" applyProtection="1">
      <alignment vertical="top"/>
    </xf>
    <xf numFmtId="175" fontId="20" fillId="0" borderId="21" xfId="8" applyNumberFormat="1" applyFont="1" applyBorder="1" applyAlignment="1">
      <alignment vertical="top"/>
    </xf>
    <xf numFmtId="175" fontId="20" fillId="0" borderId="23" xfId="8" applyNumberFormat="1" applyFont="1" applyBorder="1" applyAlignment="1">
      <alignment vertical="top"/>
    </xf>
    <xf numFmtId="175" fontId="20" fillId="0" borderId="13" xfId="8" applyNumberFormat="1" applyFont="1" applyBorder="1" applyAlignment="1">
      <alignment vertical="top"/>
    </xf>
    <xf numFmtId="174" fontId="20" fillId="0" borderId="13" xfId="7" applyNumberFormat="1" applyFont="1" applyBorder="1" applyAlignment="1">
      <alignment vertical="top"/>
    </xf>
    <xf numFmtId="174" fontId="20" fillId="0" borderId="22" xfId="7" applyNumberFormat="1" applyFont="1" applyFill="1" applyBorder="1" applyAlignment="1" applyProtection="1">
      <alignment vertical="top"/>
    </xf>
    <xf numFmtId="0" fontId="19" fillId="0" borderId="30" xfId="8" applyFont="1" applyBorder="1" applyAlignment="1">
      <alignment vertical="top" wrapText="1"/>
    </xf>
    <xf numFmtId="175" fontId="19" fillId="0" borderId="30" xfId="8" applyNumberFormat="1" applyFont="1" applyBorder="1" applyAlignment="1">
      <alignment vertical="top"/>
    </xf>
    <xf numFmtId="175" fontId="19" fillId="0" borderId="31" xfId="8" applyNumberFormat="1" applyFont="1" applyBorder="1" applyAlignment="1">
      <alignment vertical="top"/>
    </xf>
    <xf numFmtId="174" fontId="19" fillId="0" borderId="31" xfId="7" applyNumberFormat="1" applyFont="1" applyBorder="1" applyAlignment="1">
      <alignment vertical="top"/>
    </xf>
    <xf numFmtId="174" fontId="19" fillId="0" borderId="30" xfId="7" applyNumberFormat="1" applyFont="1" applyFill="1" applyBorder="1" applyAlignment="1" applyProtection="1">
      <alignment vertical="top"/>
    </xf>
    <xf numFmtId="174" fontId="20" fillId="0" borderId="0" xfId="7" applyNumberFormat="1" applyFont="1" applyBorder="1" applyAlignment="1">
      <alignment vertical="top"/>
    </xf>
    <xf numFmtId="0" fontId="20" fillId="0" borderId="0" xfId="8" applyFont="1" applyBorder="1" applyAlignment="1" applyProtection="1">
      <alignment vertical="top" wrapText="1"/>
      <protection locked="0"/>
    </xf>
    <xf numFmtId="175" fontId="20" fillId="0" borderId="0" xfId="8" applyNumberFormat="1" applyFont="1" applyBorder="1" applyAlignment="1" applyProtection="1">
      <alignment vertical="top"/>
      <protection locked="0"/>
    </xf>
    <xf numFmtId="174" fontId="20" fillId="0" borderId="0" xfId="7" applyNumberFormat="1" applyFont="1" applyBorder="1" applyAlignment="1" applyProtection="1">
      <alignment vertical="top"/>
      <protection locked="0"/>
    </xf>
    <xf numFmtId="174" fontId="20" fillId="0" borderId="0" xfId="7" applyNumberFormat="1" applyFont="1" applyFill="1" applyBorder="1" applyAlignment="1" applyProtection="1">
      <alignment vertical="top"/>
      <protection locked="0"/>
    </xf>
    <xf numFmtId="0" fontId="10" fillId="0" borderId="0" xfId="9" applyNumberFormat="1" applyFont="1" applyBorder="1" applyAlignment="1" applyProtection="1"/>
    <xf numFmtId="0" fontId="10" fillId="4" borderId="0" xfId="9" applyNumberFormat="1" applyFont="1" applyFill="1" applyBorder="1" applyAlignment="1" applyProtection="1"/>
    <xf numFmtId="0" fontId="10" fillId="0" borderId="5" xfId="9" applyNumberFormat="1" applyFont="1" applyBorder="1" applyAlignment="1" applyProtection="1"/>
    <xf numFmtId="0" fontId="10" fillId="4" borderId="5" xfId="9" applyNumberFormat="1" applyFont="1" applyFill="1" applyBorder="1" applyAlignment="1" applyProtection="1"/>
    <xf numFmtId="0" fontId="4" fillId="0" borderId="9" xfId="9" applyNumberFormat="1" applyFont="1" applyBorder="1" applyAlignment="1" applyProtection="1">
      <alignment horizontal="left"/>
    </xf>
    <xf numFmtId="0" fontId="10" fillId="0" borderId="9" xfId="9" applyNumberFormat="1" applyFont="1" applyBorder="1" applyAlignment="1" applyProtection="1"/>
    <xf numFmtId="0" fontId="10" fillId="4" borderId="9" xfId="9" applyNumberFormat="1" applyFont="1" applyFill="1" applyBorder="1" applyAlignment="1" applyProtection="1"/>
    <xf numFmtId="0" fontId="4" fillId="0" borderId="0" xfId="9" applyNumberFormat="1" applyFont="1" applyBorder="1" applyAlignment="1" applyProtection="1">
      <alignment horizontal="left"/>
    </xf>
    <xf numFmtId="168" fontId="6" fillId="0" borderId="2" xfId="4" applyNumberFormat="1" applyFont="1" applyBorder="1" applyAlignment="1" applyProtection="1">
      <alignment vertical="top"/>
    </xf>
    <xf numFmtId="0" fontId="21" fillId="0" borderId="4" xfId="4" quotePrefix="1" applyNumberFormat="1" applyFont="1" applyBorder="1" applyAlignment="1" applyProtection="1"/>
    <xf numFmtId="0" fontId="6" fillId="0" borderId="5" xfId="4" applyNumberFormat="1" applyFont="1" applyBorder="1" applyAlignment="1" applyProtection="1"/>
    <xf numFmtId="168" fontId="4" fillId="0" borderId="5" xfId="4" applyNumberFormat="1" applyFont="1" applyBorder="1" applyAlignment="1" applyProtection="1"/>
    <xf numFmtId="0" fontId="4" fillId="0" borderId="5" xfId="9" applyFont="1" applyBorder="1" applyAlignment="1" applyProtection="1"/>
    <xf numFmtId="0" fontId="4" fillId="0" borderId="19" xfId="9" applyFont="1" applyBorder="1" applyAlignment="1" applyProtection="1"/>
    <xf numFmtId="168" fontId="6" fillId="0" borderId="0" xfId="4" applyNumberFormat="1" applyFont="1" applyBorder="1" applyAlignment="1" applyProtection="1">
      <alignment vertical="top"/>
    </xf>
    <xf numFmtId="0" fontId="6" fillId="0" borderId="24" xfId="9" applyFont="1" applyBorder="1" applyAlignment="1" applyProtection="1">
      <alignment horizontal="right" wrapText="1"/>
    </xf>
    <xf numFmtId="168" fontId="6" fillId="0" borderId="8" xfId="4" applyNumberFormat="1" applyFont="1" applyBorder="1" applyAlignment="1" applyProtection="1">
      <alignment horizontal="right" wrapText="1"/>
    </xf>
    <xf numFmtId="168" fontId="6" fillId="0" borderId="21" xfId="4" applyNumberFormat="1" applyFont="1" applyBorder="1" applyAlignment="1" applyProtection="1">
      <alignment horizontal="centerContinuous"/>
    </xf>
    <xf numFmtId="0" fontId="6" fillId="0" borderId="23" xfId="9" applyFont="1" applyBorder="1" applyAlignment="1" applyProtection="1">
      <alignment horizontal="centerContinuous"/>
    </xf>
    <xf numFmtId="0" fontId="6" fillId="0" borderId="22" xfId="9" applyFont="1" applyBorder="1" applyAlignment="1" applyProtection="1">
      <alignment horizontal="centerContinuous"/>
    </xf>
    <xf numFmtId="168" fontId="6" fillId="4" borderId="21" xfId="4" applyNumberFormat="1" applyFont="1" applyFill="1" applyBorder="1" applyAlignment="1" applyProtection="1">
      <alignment horizontal="right" wrapText="1"/>
    </xf>
    <xf numFmtId="168" fontId="6" fillId="0" borderId="0" xfId="4" applyNumberFormat="1" applyFont="1" applyBorder="1" applyAlignment="1" applyProtection="1">
      <alignment horizontal="justify" vertical="top" wrapText="1"/>
    </xf>
    <xf numFmtId="0" fontId="6" fillId="0" borderId="7" xfId="9" applyFont="1" applyBorder="1" applyAlignment="1" applyProtection="1">
      <alignment wrapText="1"/>
    </xf>
    <xf numFmtId="168" fontId="6" fillId="0" borderId="20" xfId="4" applyNumberFormat="1" applyFont="1" applyBorder="1" applyAlignment="1" applyProtection="1">
      <alignment wrapText="1"/>
    </xf>
    <xf numFmtId="1" fontId="6" fillId="0" borderId="23" xfId="4" applyNumberFormat="1" applyFont="1" applyBorder="1" applyAlignment="1" applyProtection="1">
      <alignment horizontal="left" vertical="top"/>
    </xf>
    <xf numFmtId="0" fontId="6" fillId="0" borderId="23" xfId="9" applyFont="1" applyBorder="1" applyAlignment="1" applyProtection="1">
      <alignment horizontal="right" vertical="top"/>
    </xf>
    <xf numFmtId="0" fontId="6" fillId="0" borderId="25" xfId="9" applyFont="1" applyBorder="1" applyAlignment="1" applyProtection="1">
      <alignment horizontal="right" vertical="top"/>
    </xf>
    <xf numFmtId="170" fontId="6" fillId="0" borderId="21" xfId="4" quotePrefix="1" applyNumberFormat="1" applyFont="1" applyBorder="1" applyAlignment="1" applyProtection="1">
      <alignment horizontal="right" wrapText="1"/>
    </xf>
    <xf numFmtId="170" fontId="6" fillId="0" borderId="23" xfId="4" quotePrefix="1" applyNumberFormat="1" applyFont="1" applyBorder="1" applyAlignment="1" applyProtection="1">
      <alignment horizontal="right" wrapText="1"/>
    </xf>
    <xf numFmtId="170" fontId="6" fillId="0" borderId="22" xfId="4" quotePrefix="1" applyNumberFormat="1" applyFont="1" applyBorder="1" applyAlignment="1" applyProtection="1">
      <alignment horizontal="right" wrapText="1"/>
    </xf>
    <xf numFmtId="168" fontId="9" fillId="4" borderId="21" xfId="4" applyNumberFormat="1" applyFont="1" applyFill="1" applyBorder="1" applyProtection="1"/>
    <xf numFmtId="168" fontId="9" fillId="4" borderId="23" xfId="4" applyNumberFormat="1" applyFont="1" applyFill="1" applyBorder="1" applyProtection="1"/>
    <xf numFmtId="49" fontId="6" fillId="0" borderId="0" xfId="4" applyNumberFormat="1" applyFont="1" applyBorder="1" applyAlignment="1" applyProtection="1">
      <alignment horizontal="left" vertical="top" wrapText="1"/>
    </xf>
    <xf numFmtId="176" fontId="6" fillId="0" borderId="23" xfId="9" applyNumberFormat="1" applyFont="1" applyFill="1" applyBorder="1" applyAlignment="1" applyProtection="1">
      <alignment vertical="top"/>
    </xf>
    <xf numFmtId="176" fontId="6" fillId="0" borderId="13" xfId="9" applyNumberFormat="1" applyFont="1" applyFill="1" applyBorder="1" applyAlignment="1" applyProtection="1">
      <alignment vertical="top"/>
    </xf>
    <xf numFmtId="176" fontId="6" fillId="0" borderId="21" xfId="9" applyNumberFormat="1" applyFont="1" applyFill="1" applyBorder="1" applyAlignment="1" applyProtection="1">
      <alignment vertical="top"/>
    </xf>
    <xf numFmtId="166" fontId="6" fillId="0" borderId="23" xfId="9" applyNumberFormat="1" applyFont="1" applyFill="1" applyBorder="1" applyAlignment="1" applyProtection="1">
      <alignment vertical="top"/>
    </xf>
    <xf numFmtId="166" fontId="6" fillId="0" borderId="22" xfId="9" applyNumberFormat="1" applyFont="1" applyFill="1" applyBorder="1" applyAlignment="1" applyProtection="1">
      <alignment vertical="top"/>
    </xf>
    <xf numFmtId="173" fontId="6" fillId="4" borderId="13" xfId="7" applyNumberFormat="1" applyFont="1" applyFill="1" applyBorder="1" applyAlignment="1" applyProtection="1">
      <alignment horizontal="right" vertical="top"/>
    </xf>
    <xf numFmtId="173" fontId="6" fillId="4" borderId="21" xfId="7" applyNumberFormat="1" applyFont="1" applyFill="1" applyBorder="1" applyAlignment="1" applyProtection="1">
      <alignment horizontal="right" vertical="top"/>
    </xf>
    <xf numFmtId="49" fontId="4" fillId="0" borderId="25" xfId="4" applyNumberFormat="1" applyFont="1" applyBorder="1" applyAlignment="1" applyProtection="1">
      <alignment horizontal="left" vertical="top" wrapText="1"/>
    </xf>
    <xf numFmtId="176" fontId="4" fillId="0" borderId="24" xfId="9" applyNumberFormat="1" applyFont="1" applyFill="1" applyBorder="1" applyAlignment="1" applyProtection="1">
      <alignment vertical="top"/>
    </xf>
    <xf numFmtId="176" fontId="4" fillId="0" borderId="8" xfId="9" applyNumberFormat="1" applyFont="1" applyFill="1" applyBorder="1" applyAlignment="1" applyProtection="1">
      <alignment vertical="top"/>
    </xf>
    <xf numFmtId="176" fontId="4" fillId="0" borderId="14" xfId="9" applyNumberFormat="1" applyFont="1" applyFill="1" applyBorder="1" applyAlignment="1" applyProtection="1">
      <alignment vertical="top"/>
    </xf>
    <xf numFmtId="166" fontId="4" fillId="0" borderId="9" xfId="9" applyNumberFormat="1" applyFont="1" applyFill="1" applyBorder="1" applyAlignment="1" applyProtection="1">
      <alignment vertical="top"/>
    </xf>
    <xf numFmtId="166" fontId="4" fillId="0" borderId="24" xfId="9" applyNumberFormat="1" applyFont="1" applyFill="1" applyBorder="1" applyAlignment="1" applyProtection="1">
      <alignment vertical="top"/>
    </xf>
    <xf numFmtId="171" fontId="4" fillId="0" borderId="14" xfId="9" applyNumberFormat="1" applyFont="1" applyFill="1" applyBorder="1" applyAlignment="1" applyProtection="1">
      <alignment vertical="top"/>
    </xf>
    <xf numFmtId="173" fontId="4" fillId="4" borderId="8" xfId="7" applyNumberFormat="1" applyFont="1" applyFill="1" applyBorder="1" applyAlignment="1" applyProtection="1">
      <alignment vertical="top"/>
    </xf>
    <xf numFmtId="176" fontId="4" fillId="0" borderId="25" xfId="9" applyNumberFormat="1" applyFont="1" applyFill="1" applyBorder="1" applyAlignment="1" applyProtection="1">
      <alignment vertical="top"/>
    </xf>
    <xf numFmtId="176" fontId="4" fillId="0" borderId="10" xfId="9" applyNumberFormat="1" applyFont="1" applyFill="1" applyBorder="1" applyAlignment="1" applyProtection="1">
      <alignment vertical="top"/>
    </xf>
    <xf numFmtId="176" fontId="4" fillId="0" borderId="15" xfId="9" applyNumberFormat="1" applyFont="1" applyFill="1" applyBorder="1" applyAlignment="1" applyProtection="1">
      <alignment vertical="top"/>
    </xf>
    <xf numFmtId="166" fontId="4" fillId="0" borderId="0" xfId="9" applyNumberFormat="1" applyFont="1" applyFill="1" applyBorder="1" applyAlignment="1" applyProtection="1">
      <alignment vertical="top"/>
    </xf>
    <xf numFmtId="166" fontId="4" fillId="0" borderId="25" xfId="9" applyNumberFormat="1" applyFont="1" applyFill="1" applyBorder="1" applyAlignment="1" applyProtection="1">
      <alignment vertical="top"/>
    </xf>
    <xf numFmtId="171" fontId="4" fillId="0" borderId="15" xfId="9" applyNumberFormat="1" applyFont="1" applyFill="1" applyBorder="1" applyAlignment="1" applyProtection="1">
      <alignment vertical="top"/>
    </xf>
    <xf numFmtId="173" fontId="4" fillId="4" borderId="10" xfId="7" applyNumberFormat="1" applyFont="1" applyFill="1" applyBorder="1" applyAlignment="1" applyProtection="1">
      <alignment vertical="top"/>
    </xf>
    <xf numFmtId="49" fontId="22" fillId="0" borderId="0" xfId="4" applyNumberFormat="1" applyFont="1" applyBorder="1" applyAlignment="1" applyProtection="1">
      <alignment horizontal="left" vertical="top" wrapText="1"/>
    </xf>
    <xf numFmtId="49" fontId="8" fillId="0" borderId="2" xfId="4" applyNumberFormat="1" applyFont="1" applyBorder="1" applyAlignment="1" applyProtection="1">
      <alignment vertical="top"/>
    </xf>
    <xf numFmtId="176" fontId="4" fillId="0" borderId="12" xfId="9" applyNumberFormat="1" applyFont="1" applyFill="1" applyBorder="1" applyAlignment="1" applyProtection="1">
      <alignment vertical="top"/>
    </xf>
    <xf numFmtId="176" fontId="4" fillId="0" borderId="2" xfId="9" applyNumberFormat="1" applyFont="1" applyFill="1" applyBorder="1" applyAlignment="1" applyProtection="1">
      <alignment vertical="top"/>
    </xf>
    <xf numFmtId="171" fontId="4" fillId="0" borderId="2" xfId="9" applyNumberFormat="1" applyFont="1" applyFill="1" applyBorder="1" applyAlignment="1" applyProtection="1">
      <alignment vertical="top"/>
    </xf>
    <xf numFmtId="169" fontId="4" fillId="4" borderId="2" xfId="7" applyNumberFormat="1" applyFont="1" applyFill="1" applyBorder="1" applyAlignment="1" applyProtection="1">
      <alignment vertical="top"/>
    </xf>
    <xf numFmtId="0" fontId="8" fillId="0" borderId="0" xfId="4" applyNumberFormat="1" applyFont="1" applyFill="1" applyBorder="1" applyAlignment="1" applyProtection="1">
      <alignment vertical="top"/>
    </xf>
    <xf numFmtId="176" fontId="4" fillId="0" borderId="0" xfId="9" applyNumberFormat="1" applyFont="1" applyFill="1" applyBorder="1" applyAlignment="1" applyProtection="1">
      <alignment vertical="top"/>
    </xf>
    <xf numFmtId="171" fontId="4" fillId="0" borderId="0" xfId="9" applyNumberFormat="1" applyFont="1" applyFill="1" applyBorder="1" applyAlignment="1" applyProtection="1">
      <alignment vertical="top"/>
    </xf>
    <xf numFmtId="169" fontId="4" fillId="4" borderId="0" xfId="7" applyNumberFormat="1" applyFont="1" applyFill="1" applyBorder="1" applyAlignment="1" applyProtection="1">
      <alignment vertical="top"/>
    </xf>
    <xf numFmtId="0" fontId="8" fillId="0" borderId="0" xfId="4" applyNumberFormat="1" applyFont="1" applyFill="1" applyBorder="1" applyAlignment="1" applyProtection="1">
      <alignment horizontal="left" vertical="top"/>
    </xf>
    <xf numFmtId="0" fontId="16" fillId="0" borderId="0" xfId="9" applyFont="1" applyBorder="1" applyAlignment="1" applyProtection="1">
      <alignment horizontal="left" vertical="center"/>
    </xf>
    <xf numFmtId="0" fontId="16" fillId="4" borderId="0" xfId="9" applyFont="1" applyFill="1" applyBorder="1" applyAlignment="1" applyProtection="1">
      <alignment horizontal="left" vertical="center"/>
    </xf>
    <xf numFmtId="0" fontId="9" fillId="4" borderId="0" xfId="9" applyFont="1" applyFill="1" applyBorder="1" applyProtection="1"/>
    <xf numFmtId="168" fontId="6" fillId="0" borderId="6" xfId="4" applyNumberFormat="1" applyFont="1" applyBorder="1" applyAlignment="1" applyProtection="1">
      <alignment horizontal="centerContinuous"/>
    </xf>
    <xf numFmtId="168" fontId="6" fillId="0" borderId="6" xfId="4" applyNumberFormat="1" applyFont="1" applyBorder="1" applyAlignment="1" applyProtection="1">
      <alignment horizontal="centerContinuous" wrapText="1"/>
    </xf>
    <xf numFmtId="168" fontId="6" fillId="0" borderId="27" xfId="4" applyNumberFormat="1" applyFont="1" applyBorder="1" applyAlignment="1" applyProtection="1">
      <alignment horizontal="right" wrapText="1"/>
    </xf>
    <xf numFmtId="168" fontId="6" fillId="0" borderId="7" xfId="4" applyNumberFormat="1" applyFont="1" applyBorder="1" applyAlignment="1" applyProtection="1">
      <alignment horizontal="right" wrapText="1"/>
    </xf>
    <xf numFmtId="168" fontId="6" fillId="3" borderId="4" xfId="4" applyNumberFormat="1" applyFont="1" applyFill="1" applyBorder="1" applyAlignment="1" applyProtection="1">
      <alignment horizontal="right" wrapText="1"/>
    </xf>
    <xf numFmtId="168" fontId="6" fillId="3" borderId="11" xfId="4" applyNumberFormat="1" applyFont="1" applyFill="1" applyBorder="1" applyAlignment="1" applyProtection="1">
      <alignment horizontal="right" wrapText="1"/>
    </xf>
    <xf numFmtId="168" fontId="6" fillId="4" borderId="6" xfId="4" applyNumberFormat="1" applyFont="1" applyFill="1" applyBorder="1" applyAlignment="1" applyProtection="1">
      <alignment horizontal="centerContinuous" wrapText="1"/>
    </xf>
    <xf numFmtId="168" fontId="4" fillId="4" borderId="6" xfId="4" applyNumberFormat="1" applyFont="1" applyFill="1" applyBorder="1" applyAlignment="1" applyProtection="1">
      <alignment horizontal="centerContinuous" wrapText="1"/>
    </xf>
    <xf numFmtId="168" fontId="6" fillId="0" borderId="21" xfId="4" quotePrefix="1" applyNumberFormat="1" applyFont="1" applyBorder="1" applyAlignment="1" applyProtection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70" fontId="6" fillId="3" borderId="21" xfId="4" quotePrefix="1" applyNumberFormat="1" applyFont="1" applyFill="1" applyBorder="1" applyAlignment="1">
      <alignment horizontal="centerContinuous" vertical="center"/>
    </xf>
    <xf numFmtId="168" fontId="6" fillId="3" borderId="22" xfId="4" quotePrefix="1" applyNumberFormat="1" applyFont="1" applyFill="1" applyBorder="1" applyAlignment="1">
      <alignment horizontal="centerContinuous" vertical="top"/>
    </xf>
    <xf numFmtId="168" fontId="6" fillId="4" borderId="6" xfId="4" quotePrefix="1" applyNumberFormat="1" applyFont="1" applyFill="1" applyBorder="1" applyAlignment="1">
      <alignment horizontal="right" vertical="top"/>
    </xf>
    <xf numFmtId="171" fontId="6" fillId="0" borderId="9" xfId="9" applyNumberFormat="1" applyFont="1" applyFill="1" applyBorder="1" applyAlignment="1" applyProtection="1">
      <alignment vertical="top"/>
      <protection locked="0"/>
    </xf>
    <xf numFmtId="171" fontId="6" fillId="0" borderId="14" xfId="9" applyNumberFormat="1" applyFont="1" applyFill="1" applyBorder="1" applyAlignment="1" applyProtection="1">
      <alignment vertical="top"/>
      <protection locked="0"/>
    </xf>
    <xf numFmtId="171" fontId="6" fillId="0" borderId="24" xfId="9" applyNumberFormat="1" applyFont="1" applyFill="1" applyBorder="1" applyAlignment="1" applyProtection="1">
      <alignment vertical="top"/>
      <protection locked="0"/>
    </xf>
    <xf numFmtId="173" fontId="6" fillId="3" borderId="8" xfId="7" applyNumberFormat="1" applyFont="1" applyFill="1" applyBorder="1" applyAlignment="1">
      <alignment horizontal="right" vertical="top"/>
    </xf>
    <xf numFmtId="171" fontId="6" fillId="4" borderId="9" xfId="9" applyNumberFormat="1" applyFont="1" applyFill="1" applyBorder="1" applyAlignment="1" applyProtection="1">
      <alignment vertical="top"/>
      <protection locked="0"/>
    </xf>
    <xf numFmtId="173" fontId="6" fillId="3" borderId="14" xfId="9" applyNumberFormat="1" applyFont="1" applyFill="1" applyBorder="1" applyAlignment="1" applyProtection="1">
      <alignment vertical="top"/>
      <protection locked="0"/>
    </xf>
    <xf numFmtId="171" fontId="6" fillId="0" borderId="0" xfId="9" applyNumberFormat="1" applyFont="1" applyFill="1" applyBorder="1" applyAlignment="1" applyProtection="1">
      <alignment vertical="top"/>
      <protection locked="0"/>
    </xf>
    <xf numFmtId="171" fontId="6" fillId="0" borderId="15" xfId="9" applyNumberFormat="1" applyFont="1" applyFill="1" applyBorder="1" applyAlignment="1" applyProtection="1">
      <alignment vertical="top"/>
      <protection locked="0"/>
    </xf>
    <xf numFmtId="171" fontId="6" fillId="0" borderId="25" xfId="9" applyNumberFormat="1" applyFont="1" applyFill="1" applyBorder="1" applyAlignment="1" applyProtection="1">
      <alignment vertical="top"/>
      <protection locked="0"/>
    </xf>
    <xf numFmtId="173" fontId="6" fillId="3" borderId="10" xfId="7" applyNumberFormat="1" applyFont="1" applyFill="1" applyBorder="1" applyAlignment="1" applyProtection="1">
      <alignment vertical="top"/>
      <protection locked="0"/>
    </xf>
    <xf numFmtId="171" fontId="6" fillId="4" borderId="0" xfId="9" applyNumberFormat="1" applyFont="1" applyFill="1" applyBorder="1" applyAlignment="1" applyProtection="1">
      <alignment vertical="top"/>
      <protection locked="0"/>
    </xf>
    <xf numFmtId="173" fontId="6" fillId="3" borderId="15" xfId="9" applyNumberFormat="1" applyFont="1" applyFill="1" applyBorder="1" applyAlignment="1" applyProtection="1">
      <alignment vertical="top"/>
      <protection locked="0"/>
    </xf>
    <xf numFmtId="171" fontId="4" fillId="0" borderId="0" xfId="9" applyNumberFormat="1" applyFont="1" applyFill="1" applyBorder="1" applyAlignment="1" applyProtection="1">
      <alignment vertical="top"/>
      <protection locked="0"/>
    </xf>
    <xf numFmtId="171" fontId="4" fillId="0" borderId="15" xfId="9" applyNumberFormat="1" applyFont="1" applyFill="1" applyBorder="1" applyAlignment="1" applyProtection="1">
      <alignment vertical="top"/>
      <protection locked="0"/>
    </xf>
    <xf numFmtId="171" fontId="4" fillId="0" borderId="25" xfId="9" applyNumberFormat="1" applyFont="1" applyFill="1" applyBorder="1" applyAlignment="1" applyProtection="1">
      <alignment vertical="top"/>
      <protection locked="0"/>
    </xf>
    <xf numFmtId="173" fontId="4" fillId="3" borderId="10" xfId="7" applyNumberFormat="1" applyFont="1" applyFill="1" applyBorder="1" applyAlignment="1" applyProtection="1">
      <alignment vertical="top"/>
      <protection locked="0"/>
    </xf>
    <xf numFmtId="171" fontId="4" fillId="4" borderId="0" xfId="9" applyNumberFormat="1" applyFont="1" applyFill="1" applyBorder="1" applyAlignment="1" applyProtection="1">
      <alignment vertical="top"/>
      <protection locked="0"/>
    </xf>
    <xf numFmtId="173" fontId="4" fillId="3" borderId="15" xfId="9" applyNumberFormat="1" applyFont="1" applyFill="1" applyBorder="1" applyAlignment="1" applyProtection="1">
      <alignment vertical="top"/>
      <protection locked="0"/>
    </xf>
    <xf numFmtId="49" fontId="8" fillId="0" borderId="0" xfId="4" applyNumberFormat="1" applyFont="1" applyBorder="1" applyAlignment="1">
      <alignment horizontal="left" vertical="top" wrapText="1"/>
    </xf>
    <xf numFmtId="166" fontId="4" fillId="0" borderId="0" xfId="9" applyNumberFormat="1" applyFont="1" applyFill="1" applyBorder="1" applyAlignment="1" applyProtection="1">
      <alignment vertical="top"/>
      <protection locked="0"/>
    </xf>
    <xf numFmtId="166" fontId="4" fillId="0" borderId="15" xfId="9" applyNumberFormat="1" applyFont="1" applyFill="1" applyBorder="1" applyAlignment="1" applyProtection="1">
      <alignment vertical="top"/>
      <protection locked="0"/>
    </xf>
    <xf numFmtId="166" fontId="4" fillId="0" borderId="25" xfId="9" applyNumberFormat="1" applyFont="1" applyFill="1" applyBorder="1" applyAlignment="1" applyProtection="1">
      <alignment vertical="top"/>
      <protection locked="0"/>
    </xf>
    <xf numFmtId="166" fontId="4" fillId="4" borderId="0" xfId="9" applyNumberFormat="1" applyFont="1" applyFill="1" applyBorder="1" applyAlignment="1" applyProtection="1">
      <alignment vertical="top"/>
      <protection locked="0"/>
    </xf>
    <xf numFmtId="1" fontId="8" fillId="0" borderId="0" xfId="4" applyNumberFormat="1" applyFont="1" applyBorder="1" applyAlignment="1">
      <alignment horizontal="left" vertical="top" wrapText="1"/>
    </xf>
    <xf numFmtId="171" fontId="8" fillId="0" borderId="14" xfId="9" applyNumberFormat="1" applyFont="1" applyFill="1" applyBorder="1" applyAlignment="1" applyProtection="1">
      <alignment vertical="top"/>
      <protection locked="0"/>
    </xf>
    <xf numFmtId="171" fontId="8" fillId="0" borderId="9" xfId="9" applyNumberFormat="1" applyFont="1" applyFill="1" applyBorder="1" applyAlignment="1" applyProtection="1">
      <alignment vertical="top"/>
      <protection locked="0"/>
    </xf>
    <xf numFmtId="171" fontId="8" fillId="0" borderId="24" xfId="9" applyNumberFormat="1" applyFont="1" applyFill="1" applyBorder="1" applyAlignment="1" applyProtection="1">
      <alignment vertical="top"/>
      <protection locked="0"/>
    </xf>
    <xf numFmtId="173" fontId="8" fillId="3" borderId="8" xfId="7" applyNumberFormat="1" applyFont="1" applyFill="1" applyBorder="1" applyAlignment="1" applyProtection="1">
      <alignment vertical="top"/>
      <protection locked="0"/>
    </xf>
    <xf numFmtId="171" fontId="8" fillId="4" borderId="14" xfId="9" applyNumberFormat="1" applyFont="1" applyFill="1" applyBorder="1" applyAlignment="1" applyProtection="1">
      <alignment vertical="top"/>
      <protection locked="0"/>
    </xf>
    <xf numFmtId="171" fontId="8" fillId="4" borderId="9" xfId="9" applyNumberFormat="1" applyFont="1" applyFill="1" applyBorder="1" applyAlignment="1" applyProtection="1">
      <alignment vertical="top"/>
      <protection locked="0"/>
    </xf>
    <xf numFmtId="171" fontId="8" fillId="4" borderId="24" xfId="9" applyNumberFormat="1" applyFont="1" applyFill="1" applyBorder="1" applyAlignment="1" applyProtection="1">
      <alignment vertical="top"/>
      <protection locked="0"/>
    </xf>
    <xf numFmtId="173" fontId="8" fillId="3" borderId="14" xfId="9" applyNumberFormat="1" applyFont="1" applyFill="1" applyBorder="1" applyAlignment="1" applyProtection="1">
      <alignment vertical="top"/>
      <protection locked="0"/>
    </xf>
    <xf numFmtId="173" fontId="8" fillId="3" borderId="8" xfId="9" applyNumberFormat="1" applyFont="1" applyFill="1" applyBorder="1" applyAlignment="1" applyProtection="1">
      <alignment vertical="top"/>
      <protection locked="0"/>
    </xf>
    <xf numFmtId="171" fontId="8" fillId="0" borderId="15" xfId="9" applyNumberFormat="1" applyFont="1" applyFill="1" applyBorder="1" applyAlignment="1" applyProtection="1">
      <alignment vertical="top"/>
      <protection locked="0"/>
    </xf>
    <xf numFmtId="171" fontId="8" fillId="0" borderId="0" xfId="9" applyNumberFormat="1" applyFont="1" applyFill="1" applyBorder="1" applyAlignment="1" applyProtection="1">
      <alignment vertical="top"/>
      <protection locked="0"/>
    </xf>
    <xf numFmtId="171" fontId="8" fillId="0" borderId="25" xfId="9" applyNumberFormat="1" applyFont="1" applyFill="1" applyBorder="1" applyAlignment="1" applyProtection="1">
      <alignment vertical="top"/>
      <protection locked="0"/>
    </xf>
    <xf numFmtId="173" fontId="8" fillId="3" borderId="10" xfId="7" applyNumberFormat="1" applyFont="1" applyFill="1" applyBorder="1" applyAlignment="1" applyProtection="1">
      <alignment vertical="top"/>
      <protection locked="0"/>
    </xf>
    <xf numFmtId="173" fontId="8" fillId="3" borderId="15" xfId="9" applyNumberFormat="1" applyFont="1" applyFill="1" applyBorder="1" applyAlignment="1" applyProtection="1">
      <alignment vertical="top"/>
      <protection locked="0"/>
    </xf>
    <xf numFmtId="173" fontId="8" fillId="3" borderId="10" xfId="9" applyNumberFormat="1" applyFont="1" applyFill="1" applyBorder="1" applyAlignment="1" applyProtection="1">
      <alignment vertical="top"/>
      <protection locked="0"/>
    </xf>
    <xf numFmtId="171" fontId="8" fillId="0" borderId="27" xfId="9" applyNumberFormat="1" applyFont="1" applyFill="1" applyBorder="1" applyAlignment="1" applyProtection="1">
      <alignment vertical="top"/>
      <protection locked="0"/>
    </xf>
    <xf numFmtId="171" fontId="8" fillId="0" borderId="6" xfId="9" applyNumberFormat="1" applyFont="1" applyFill="1" applyBorder="1" applyAlignment="1" applyProtection="1">
      <alignment vertical="top"/>
      <protection locked="0"/>
    </xf>
    <xf numFmtId="171" fontId="8" fillId="0" borderId="7" xfId="9" applyNumberFormat="1" applyFont="1" applyFill="1" applyBorder="1" applyAlignment="1" applyProtection="1">
      <alignment vertical="top"/>
      <protection locked="0"/>
    </xf>
    <xf numFmtId="173" fontId="4" fillId="3" borderId="20" xfId="7" applyNumberFormat="1" applyFont="1" applyFill="1" applyBorder="1" applyAlignment="1" applyProtection="1">
      <alignment vertical="top"/>
      <protection locked="0"/>
    </xf>
    <xf numFmtId="173" fontId="8" fillId="3" borderId="20" xfId="7" applyNumberFormat="1" applyFont="1" applyFill="1" applyBorder="1" applyAlignment="1" applyProtection="1">
      <alignment vertical="top"/>
      <protection locked="0"/>
    </xf>
    <xf numFmtId="173" fontId="8" fillId="3" borderId="27" xfId="9" applyNumberFormat="1" applyFont="1" applyFill="1" applyBorder="1" applyAlignment="1" applyProtection="1">
      <alignment vertical="top"/>
      <protection locked="0"/>
    </xf>
    <xf numFmtId="173" fontId="8" fillId="3" borderId="20" xfId="9" applyNumberFormat="1" applyFont="1" applyFill="1" applyBorder="1" applyAlignment="1" applyProtection="1">
      <alignment vertical="top"/>
      <protection locked="0"/>
    </xf>
    <xf numFmtId="1" fontId="4" fillId="0" borderId="0" xfId="4" applyNumberFormat="1" applyFont="1" applyBorder="1" applyAlignment="1">
      <alignment horizontal="left" vertical="top" wrapText="1"/>
    </xf>
    <xf numFmtId="171" fontId="4" fillId="4" borderId="15" xfId="9" applyNumberFormat="1" applyFont="1" applyFill="1" applyBorder="1" applyAlignment="1" applyProtection="1">
      <alignment vertical="top"/>
      <protection locked="0"/>
    </xf>
    <xf numFmtId="171" fontId="8" fillId="4" borderId="15" xfId="9" applyNumberFormat="1" applyFont="1" applyFill="1" applyBorder="1" applyAlignment="1" applyProtection="1">
      <alignment vertical="top"/>
      <protection locked="0"/>
    </xf>
    <xf numFmtId="171" fontId="8" fillId="4" borderId="0" xfId="9" applyNumberFormat="1" applyFont="1" applyFill="1" applyBorder="1" applyAlignment="1" applyProtection="1">
      <alignment vertical="top"/>
      <protection locked="0"/>
    </xf>
    <xf numFmtId="171" fontId="8" fillId="4" borderId="25" xfId="9" applyNumberFormat="1" applyFont="1" applyFill="1" applyBorder="1" applyAlignment="1" applyProtection="1">
      <alignment vertical="top"/>
      <protection locked="0"/>
    </xf>
    <xf numFmtId="171" fontId="8" fillId="4" borderId="27" xfId="9" applyNumberFormat="1" applyFont="1" applyFill="1" applyBorder="1" applyAlignment="1" applyProtection="1">
      <alignment vertical="top"/>
      <protection locked="0"/>
    </xf>
    <xf numFmtId="171" fontId="8" fillId="4" borderId="6" xfId="9" applyNumberFormat="1" applyFont="1" applyFill="1" applyBorder="1" applyAlignment="1" applyProtection="1">
      <alignment vertical="top"/>
      <protection locked="0"/>
    </xf>
    <xf numFmtId="171" fontId="8" fillId="4" borderId="7" xfId="9" applyNumberFormat="1" applyFont="1" applyFill="1" applyBorder="1" applyAlignment="1" applyProtection="1">
      <alignment vertical="top"/>
      <protection locked="0"/>
    </xf>
    <xf numFmtId="171" fontId="8" fillId="0" borderId="21" xfId="9" applyNumberFormat="1" applyFont="1" applyFill="1" applyBorder="1" applyAlignment="1" applyProtection="1">
      <alignment vertical="top"/>
      <protection locked="0"/>
    </xf>
    <xf numFmtId="171" fontId="8" fillId="0" borderId="23" xfId="9" applyNumberFormat="1" applyFont="1" applyFill="1" applyBorder="1" applyAlignment="1" applyProtection="1">
      <alignment vertical="top"/>
      <protection locked="0"/>
    </xf>
    <xf numFmtId="171" fontId="8" fillId="0" borderId="22" xfId="9" applyNumberFormat="1" applyFont="1" applyFill="1" applyBorder="1" applyAlignment="1" applyProtection="1">
      <alignment vertical="top"/>
      <protection locked="0"/>
    </xf>
    <xf numFmtId="173" fontId="8" fillId="3" borderId="13" xfId="7" applyNumberFormat="1" applyFont="1" applyFill="1" applyBorder="1" applyAlignment="1" applyProtection="1">
      <alignment vertical="top"/>
      <protection locked="0"/>
    </xf>
    <xf numFmtId="171" fontId="8" fillId="4" borderId="21" xfId="9" applyNumberFormat="1" applyFont="1" applyFill="1" applyBorder="1" applyAlignment="1" applyProtection="1">
      <alignment vertical="top"/>
      <protection locked="0"/>
    </xf>
    <xf numFmtId="171" fontId="8" fillId="4" borderId="23" xfId="9" applyNumberFormat="1" applyFont="1" applyFill="1" applyBorder="1" applyAlignment="1" applyProtection="1">
      <alignment vertical="top"/>
      <protection locked="0"/>
    </xf>
    <xf numFmtId="171" fontId="8" fillId="4" borderId="22" xfId="9" applyNumberFormat="1" applyFont="1" applyFill="1" applyBorder="1" applyAlignment="1" applyProtection="1">
      <alignment vertical="top"/>
      <protection locked="0"/>
    </xf>
    <xf numFmtId="173" fontId="8" fillId="3" borderId="21" xfId="9" applyNumberFormat="1" applyFont="1" applyFill="1" applyBorder="1" applyAlignment="1" applyProtection="1">
      <alignment vertical="top"/>
      <protection locked="0"/>
    </xf>
    <xf numFmtId="173" fontId="8" fillId="3" borderId="13" xfId="9" applyNumberFormat="1" applyFont="1" applyFill="1" applyBorder="1" applyAlignment="1" applyProtection="1">
      <alignment vertical="top"/>
      <protection locked="0"/>
    </xf>
    <xf numFmtId="171" fontId="6" fillId="4" borderId="15" xfId="9" applyNumberFormat="1" applyFont="1" applyFill="1" applyBorder="1" applyAlignment="1" applyProtection="1">
      <alignment vertical="top"/>
      <protection locked="0"/>
    </xf>
    <xf numFmtId="49" fontId="6" fillId="0" borderId="16" xfId="9" applyNumberFormat="1" applyFont="1" applyBorder="1" applyAlignment="1" applyProtection="1">
      <alignment vertical="center" wrapText="1"/>
    </xf>
    <xf numFmtId="171" fontId="6" fillId="0" borderId="16" xfId="9" applyNumberFormat="1" applyFont="1" applyBorder="1" applyAlignment="1" applyProtection="1">
      <alignment vertical="center"/>
    </xf>
    <xf numFmtId="171" fontId="6" fillId="0" borderId="18" xfId="9" applyNumberFormat="1" applyFont="1" applyBorder="1" applyAlignment="1" applyProtection="1">
      <alignment vertical="center"/>
    </xf>
    <xf numFmtId="171" fontId="6" fillId="0" borderId="26" xfId="9" applyNumberFormat="1" applyFont="1" applyBorder="1" applyAlignment="1" applyProtection="1">
      <alignment vertical="center"/>
    </xf>
    <xf numFmtId="173" fontId="6" fillId="3" borderId="17" xfId="7" applyNumberFormat="1" applyFont="1" applyFill="1" applyBorder="1" applyAlignment="1" applyProtection="1">
      <alignment vertical="center"/>
    </xf>
    <xf numFmtId="171" fontId="6" fillId="4" borderId="16" xfId="9" applyNumberFormat="1" applyFont="1" applyFill="1" applyBorder="1" applyAlignment="1" applyProtection="1">
      <alignment vertical="center"/>
    </xf>
    <xf numFmtId="173" fontId="6" fillId="3" borderId="18" xfId="9" applyNumberFormat="1" applyFont="1" applyFill="1" applyBorder="1" applyAlignment="1" applyProtection="1">
      <alignment vertical="center"/>
    </xf>
    <xf numFmtId="0" fontId="23" fillId="0" borderId="0" xfId="9" applyFont="1" applyAlignment="1" applyProtection="1">
      <alignment wrapText="1"/>
    </xf>
    <xf numFmtId="0" fontId="23" fillId="0" borderId="0" xfId="9" applyFont="1" applyBorder="1" applyProtection="1"/>
    <xf numFmtId="0" fontId="23" fillId="4" borderId="0" xfId="9" applyFont="1" applyFill="1" applyBorder="1" applyProtection="1"/>
    <xf numFmtId="0" fontId="9" fillId="0" borderId="0" xfId="9" applyFont="1" applyAlignment="1" applyProtection="1">
      <alignment vertical="center" wrapText="1"/>
    </xf>
    <xf numFmtId="0" fontId="9" fillId="0" borderId="0" xfId="9" applyFont="1" applyBorder="1" applyAlignment="1" applyProtection="1">
      <alignment vertical="center"/>
    </xf>
    <xf numFmtId="0" fontId="9" fillId="4" borderId="0" xfId="9" applyFont="1" applyFill="1" applyBorder="1" applyAlignment="1" applyProtection="1">
      <alignment vertical="center"/>
    </xf>
    <xf numFmtId="0" fontId="10" fillId="0" borderId="1" xfId="4" applyNumberFormat="1" applyFont="1" applyBorder="1" applyAlignment="1"/>
    <xf numFmtId="169" fontId="6" fillId="0" borderId="29" xfId="7" applyNumberFormat="1" applyFont="1" applyBorder="1" applyAlignment="1">
      <alignment horizontal="right" wrapText="1"/>
    </xf>
    <xf numFmtId="168" fontId="4" fillId="0" borderId="6" xfId="4" applyNumberFormat="1" applyFont="1" applyBorder="1" applyAlignment="1">
      <alignment horizontal="centerContinuous" wrapText="1"/>
    </xf>
    <xf numFmtId="169" fontId="6" fillId="0" borderId="2" xfId="7" applyNumberFormat="1" applyFont="1" applyBorder="1" applyAlignment="1">
      <alignment horizontal="right" wrapText="1"/>
    </xf>
    <xf numFmtId="170" fontId="6" fillId="0" borderId="23" xfId="4" quotePrefix="1" applyNumberFormat="1" applyFont="1" applyBorder="1" applyAlignment="1">
      <alignment horizontal="centerContinuous" vertical="top"/>
    </xf>
    <xf numFmtId="173" fontId="4" fillId="0" borderId="8" xfId="7" applyNumberFormat="1" applyFont="1" applyBorder="1" applyAlignment="1">
      <alignment horizontal="right" vertical="top"/>
    </xf>
    <xf numFmtId="173" fontId="4" fillId="0" borderId="14" xfId="7" applyNumberFormat="1" applyFont="1" applyBorder="1" applyAlignment="1">
      <alignment horizontal="right" vertical="top"/>
    </xf>
    <xf numFmtId="173" fontId="4" fillId="0" borderId="10" xfId="7" applyNumberFormat="1" applyFont="1" applyBorder="1" applyAlignment="1">
      <alignment horizontal="right" vertical="top"/>
    </xf>
    <xf numFmtId="173" fontId="4" fillId="0" borderId="15" xfId="7" applyNumberFormat="1" applyFont="1" applyBorder="1" applyAlignment="1">
      <alignment horizontal="right" vertical="top"/>
    </xf>
    <xf numFmtId="173" fontId="6" fillId="0" borderId="17" xfId="7" applyNumberFormat="1" applyFont="1" applyBorder="1" applyAlignment="1">
      <alignment horizontal="right" vertical="top"/>
    </xf>
    <xf numFmtId="173" fontId="6" fillId="0" borderId="18" xfId="7" applyNumberFormat="1" applyFont="1" applyBorder="1" applyAlignment="1">
      <alignment horizontal="right" vertical="top"/>
    </xf>
    <xf numFmtId="171" fontId="4" fillId="0" borderId="19" xfId="4" applyNumberFormat="1" applyFont="1" applyBorder="1" applyAlignment="1">
      <alignment horizontal="right" vertical="top"/>
    </xf>
    <xf numFmtId="173" fontId="12" fillId="0" borderId="11" xfId="7" applyNumberFormat="1" applyFont="1" applyFill="1" applyBorder="1" applyAlignment="1">
      <alignment horizontal="right" vertical="top"/>
    </xf>
    <xf numFmtId="166" fontId="12" fillId="0" borderId="4" xfId="4" applyNumberFormat="1" applyFont="1" applyFill="1" applyBorder="1" applyAlignment="1">
      <alignment horizontal="right" vertical="top"/>
    </xf>
    <xf numFmtId="166" fontId="12" fillId="0" borderId="19" xfId="4" applyNumberFormat="1" applyFont="1" applyFill="1" applyBorder="1" applyAlignment="1">
      <alignment horizontal="right" vertical="top"/>
    </xf>
    <xf numFmtId="173" fontId="12" fillId="0" borderId="4" xfId="7" applyNumberFormat="1" applyFont="1" applyFill="1" applyBorder="1" applyAlignment="1">
      <alignment horizontal="right" vertical="top"/>
    </xf>
    <xf numFmtId="166" fontId="24" fillId="0" borderId="0" xfId="0" applyNumberFormat="1" applyFont="1" applyFill="1" applyBorder="1" applyAlignment="1">
      <alignment horizontal="left"/>
    </xf>
    <xf numFmtId="171" fontId="4" fillId="0" borderId="0" xfId="4" applyNumberFormat="1" applyFont="1" applyFill="1" applyBorder="1" applyAlignment="1">
      <alignment vertical="top"/>
    </xf>
    <xf numFmtId="169" fontId="4" fillId="0" borderId="0" xfId="7" applyNumberFormat="1" applyFont="1" applyFill="1" applyBorder="1" applyAlignment="1">
      <alignment vertical="top"/>
    </xf>
    <xf numFmtId="171" fontId="12" fillId="0" borderId="0" xfId="4" applyNumberFormat="1" applyFont="1" applyBorder="1" applyAlignment="1">
      <alignment horizontal="right" vertical="top"/>
    </xf>
    <xf numFmtId="169" fontId="4" fillId="0" borderId="0" xfId="4" applyNumberFormat="1" applyFont="1" applyFill="1" applyBorder="1" applyAlignment="1">
      <alignment vertical="top"/>
    </xf>
    <xf numFmtId="171" fontId="6" fillId="0" borderId="6" xfId="4" applyNumberFormat="1" applyFont="1" applyBorder="1" applyAlignment="1">
      <alignment vertical="top"/>
    </xf>
    <xf numFmtId="169" fontId="6" fillId="0" borderId="6" xfId="7" applyNumberFormat="1" applyFont="1" applyBorder="1" applyAlignment="1">
      <alignment vertical="top"/>
    </xf>
    <xf numFmtId="171" fontId="4" fillId="0" borderId="6" xfId="4" applyNumberFormat="1" applyFont="1" applyBorder="1" applyAlignment="1"/>
    <xf numFmtId="169" fontId="6" fillId="0" borderId="6" xfId="4" applyNumberFormat="1" applyFont="1" applyBorder="1" applyAlignment="1">
      <alignment vertical="top"/>
    </xf>
    <xf numFmtId="173" fontId="6" fillId="0" borderId="8" xfId="7" applyNumberFormat="1" applyFont="1" applyBorder="1" applyAlignment="1">
      <alignment horizontal="right" vertical="top"/>
    </xf>
    <xf numFmtId="173" fontId="6" fillId="0" borderId="9" xfId="7" applyNumberFormat="1" applyFont="1" applyBorder="1" applyAlignment="1">
      <alignment horizontal="right" vertical="top"/>
    </xf>
    <xf numFmtId="173" fontId="4" fillId="0" borderId="24" xfId="7" applyNumberFormat="1" applyFont="1" applyBorder="1" applyAlignment="1">
      <alignment horizontal="right" vertical="top"/>
    </xf>
    <xf numFmtId="173" fontId="4" fillId="0" borderId="25" xfId="7" applyNumberFormat="1" applyFont="1" applyBorder="1" applyAlignment="1">
      <alignment horizontal="right" vertical="top"/>
    </xf>
    <xf numFmtId="171" fontId="8" fillId="0" borderId="15" xfId="4" quotePrefix="1" applyNumberFormat="1" applyFont="1" applyBorder="1" applyAlignment="1">
      <alignment horizontal="right" vertical="top"/>
    </xf>
    <xf numFmtId="173" fontId="8" fillId="0" borderId="10" xfId="7" quotePrefix="1" applyNumberFormat="1" applyFont="1" applyBorder="1" applyAlignment="1">
      <alignment horizontal="right" vertical="top"/>
    </xf>
    <xf numFmtId="166" fontId="8" fillId="0" borderId="25" xfId="4" quotePrefix="1" applyNumberFormat="1" applyFont="1" applyBorder="1" applyAlignment="1">
      <alignment horizontal="right" vertical="top"/>
    </xf>
    <xf numFmtId="173" fontId="8" fillId="0" borderId="25" xfId="7" quotePrefix="1" applyNumberFormat="1" applyFont="1" applyBorder="1" applyAlignment="1">
      <alignment horizontal="right" vertical="top"/>
    </xf>
    <xf numFmtId="173" fontId="8" fillId="0" borderId="10" xfId="7" applyNumberFormat="1" applyFont="1" applyBorder="1" applyAlignment="1">
      <alignment horizontal="right" vertical="top"/>
    </xf>
    <xf numFmtId="166" fontId="8" fillId="0" borderId="25" xfId="4" applyNumberFormat="1" applyFont="1" applyBorder="1" applyAlignment="1">
      <alignment horizontal="right" vertical="top"/>
    </xf>
    <xf numFmtId="173" fontId="8" fillId="0" borderId="25" xfId="7" applyNumberFormat="1" applyFont="1" applyBorder="1" applyAlignment="1">
      <alignment horizontal="right" vertical="top"/>
    </xf>
    <xf numFmtId="173" fontId="4" fillId="0" borderId="20" xfId="7" applyNumberFormat="1" applyFont="1" applyBorder="1" applyAlignment="1">
      <alignment horizontal="right" vertical="top"/>
    </xf>
    <xf numFmtId="173" fontId="6" fillId="0" borderId="15" xfId="7" applyNumberFormat="1" applyFont="1" applyBorder="1" applyAlignment="1">
      <alignment horizontal="right" vertical="top"/>
    </xf>
    <xf numFmtId="173" fontId="6" fillId="0" borderId="10" xfId="7" applyNumberFormat="1" applyFont="1" applyBorder="1" applyAlignment="1">
      <alignment horizontal="right" vertical="top"/>
    </xf>
    <xf numFmtId="173" fontId="4" fillId="0" borderId="7" xfId="7" applyNumberFormat="1" applyFont="1" applyBorder="1" applyAlignment="1">
      <alignment horizontal="right" vertical="top"/>
    </xf>
    <xf numFmtId="173" fontId="6" fillId="0" borderId="0" xfId="7" applyNumberFormat="1" applyFont="1" applyBorder="1" applyAlignment="1">
      <alignment horizontal="right" vertical="top"/>
    </xf>
    <xf numFmtId="173" fontId="4" fillId="0" borderId="20" xfId="7" applyNumberFormat="1" applyFont="1" applyBorder="1" applyAlignment="1"/>
    <xf numFmtId="173" fontId="4" fillId="0" borderId="27" xfId="4" applyNumberFormat="1" applyFont="1" applyBorder="1" applyAlignment="1"/>
    <xf numFmtId="173" fontId="4" fillId="0" borderId="20" xfId="4" applyNumberFormat="1" applyFont="1" applyBorder="1" applyAlignment="1"/>
    <xf numFmtId="173" fontId="6" fillId="0" borderId="20" xfId="7" applyNumberFormat="1" applyFont="1" applyBorder="1" applyAlignment="1">
      <alignment horizontal="right" vertical="top"/>
    </xf>
    <xf numFmtId="173" fontId="6" fillId="0" borderId="27" xfId="7" applyNumberFormat="1" applyFont="1" applyBorder="1" applyAlignment="1">
      <alignment horizontal="right" vertical="top"/>
    </xf>
    <xf numFmtId="173" fontId="6" fillId="0" borderId="28" xfId="7" applyNumberFormat="1" applyFont="1" applyBorder="1" applyAlignment="1">
      <alignment horizontal="right" vertical="top"/>
    </xf>
    <xf numFmtId="173" fontId="6" fillId="0" borderId="1" xfId="7" applyNumberFormat="1" applyFont="1" applyBorder="1" applyAlignment="1">
      <alignment horizontal="right" vertical="top"/>
    </xf>
    <xf numFmtId="0" fontId="6" fillId="0" borderId="32" xfId="4" applyNumberFormat="1" applyFont="1" applyBorder="1" applyAlignment="1">
      <alignment horizontal="left" vertical="top" wrapText="1"/>
    </xf>
    <xf numFmtId="169" fontId="6" fillId="0" borderId="32" xfId="7" applyNumberFormat="1" applyFont="1" applyBorder="1" applyAlignment="1">
      <alignment horizontal="right" vertical="top"/>
    </xf>
    <xf numFmtId="169" fontId="6" fillId="0" borderId="33" xfId="7" applyNumberFormat="1" applyFont="1" applyBorder="1" applyAlignment="1">
      <alignment horizontal="right" vertical="top"/>
    </xf>
    <xf numFmtId="173" fontId="6" fillId="5" borderId="34" xfId="7" applyNumberFormat="1" applyFont="1" applyFill="1" applyBorder="1" applyAlignment="1">
      <alignment horizontal="right" vertical="top"/>
    </xf>
    <xf numFmtId="173" fontId="6" fillId="5" borderId="35" xfId="7" applyNumberFormat="1" applyFont="1" applyFill="1" applyBorder="1" applyAlignment="1">
      <alignment horizontal="right" vertical="top"/>
    </xf>
    <xf numFmtId="49" fontId="4" fillId="0" borderId="0" xfId="4" applyNumberFormat="1" applyFont="1" applyBorder="1"/>
    <xf numFmtId="167" fontId="4" fillId="0" borderId="0" xfId="4" applyNumberFormat="1" applyFont="1" applyBorder="1" applyAlignment="1"/>
    <xf numFmtId="49" fontId="6" fillId="0" borderId="1" xfId="4" applyNumberFormat="1" applyFont="1" applyFill="1" applyBorder="1" applyAlignment="1">
      <alignment horizontal="left" vertical="top"/>
    </xf>
    <xf numFmtId="167" fontId="6" fillId="0" borderId="1" xfId="4" applyNumberFormat="1" applyFont="1" applyFill="1" applyBorder="1" applyAlignment="1">
      <alignment vertical="top"/>
    </xf>
    <xf numFmtId="167" fontId="4" fillId="0" borderId="1" xfId="4" applyNumberFormat="1" applyFont="1" applyFill="1" applyBorder="1" applyAlignment="1" applyProtection="1">
      <alignment vertical="top"/>
    </xf>
    <xf numFmtId="168" fontId="4" fillId="0" borderId="1" xfId="4" applyNumberFormat="1" applyFont="1" applyBorder="1"/>
    <xf numFmtId="168" fontId="4" fillId="0" borderId="1" xfId="4" applyNumberFormat="1" applyFont="1" applyFill="1" applyBorder="1" applyAlignment="1" applyProtection="1">
      <alignment vertical="top"/>
      <protection locked="0"/>
    </xf>
    <xf numFmtId="0" fontId="19" fillId="0" borderId="2" xfId="0" applyFont="1" applyFill="1" applyBorder="1" applyAlignment="1">
      <alignment vertical="top"/>
    </xf>
    <xf numFmtId="166" fontId="20" fillId="0" borderId="2" xfId="0" applyNumberFormat="1" applyFont="1" applyFill="1" applyBorder="1" applyAlignment="1">
      <alignment vertical="top"/>
    </xf>
    <xf numFmtId="166" fontId="20" fillId="0" borderId="3" xfId="0" applyNumberFormat="1" applyFont="1" applyFill="1" applyBorder="1" applyAlignment="1">
      <alignment vertical="top"/>
    </xf>
    <xf numFmtId="166" fontId="20" fillId="0" borderId="29" xfId="0" applyNumberFormat="1" applyFont="1" applyFill="1" applyBorder="1" applyAlignment="1">
      <alignment vertical="top"/>
    </xf>
    <xf numFmtId="174" fontId="20" fillId="0" borderId="2" xfId="0" applyNumberFormat="1" applyFont="1" applyFill="1" applyBorder="1" applyAlignment="1">
      <alignment vertical="top"/>
    </xf>
    <xf numFmtId="174" fontId="20" fillId="0" borderId="29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166" fontId="20" fillId="0" borderId="0" xfId="0" applyNumberFormat="1" applyFont="1" applyFill="1" applyBorder="1" applyAlignment="1">
      <alignment vertical="top"/>
    </xf>
    <xf numFmtId="166" fontId="20" fillId="0" borderId="25" xfId="0" applyNumberFormat="1" applyFont="1" applyFill="1" applyBorder="1" applyAlignment="1">
      <alignment vertical="top"/>
    </xf>
    <xf numFmtId="166" fontId="20" fillId="0" borderId="10" xfId="0" applyNumberFormat="1" applyFont="1" applyFill="1" applyBorder="1" applyAlignment="1">
      <alignment vertical="top"/>
    </xf>
    <xf numFmtId="174" fontId="20" fillId="0" borderId="0" xfId="0" applyNumberFormat="1" applyFont="1" applyFill="1" applyBorder="1" applyAlignment="1">
      <alignment vertical="top"/>
    </xf>
    <xf numFmtId="174" fontId="20" fillId="0" borderId="10" xfId="0" applyNumberFormat="1" applyFont="1" applyFill="1" applyBorder="1" applyAlignment="1">
      <alignment vertical="top"/>
    </xf>
    <xf numFmtId="166" fontId="19" fillId="0" borderId="0" xfId="1" applyNumberFormat="1" applyFont="1" applyFill="1" applyBorder="1" applyAlignment="1">
      <alignment vertical="top"/>
    </xf>
    <xf numFmtId="166" fontId="19" fillId="0" borderId="25" xfId="1" applyNumberFormat="1" applyFont="1" applyFill="1" applyBorder="1" applyAlignment="1">
      <alignment vertical="top"/>
    </xf>
    <xf numFmtId="166" fontId="19" fillId="0" borderId="10" xfId="1" applyNumberFormat="1" applyFont="1" applyFill="1" applyBorder="1" applyAlignment="1">
      <alignment vertical="top"/>
    </xf>
    <xf numFmtId="174" fontId="19" fillId="0" borderId="0" xfId="0" applyNumberFormat="1" applyFont="1" applyFill="1" applyBorder="1" applyAlignment="1">
      <alignment vertical="top"/>
    </xf>
    <xf numFmtId="174" fontId="19" fillId="0" borderId="10" xfId="0" applyNumberFormat="1" applyFont="1" applyFill="1" applyBorder="1" applyAlignment="1">
      <alignment vertical="top"/>
    </xf>
    <xf numFmtId="166" fontId="19" fillId="0" borderId="0" xfId="0" applyNumberFormat="1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166" fontId="20" fillId="0" borderId="14" xfId="1" applyNumberFormat="1" applyFont="1" applyFill="1" applyBorder="1" applyAlignment="1">
      <alignment vertical="top"/>
    </xf>
    <xf numFmtId="166" fontId="20" fillId="0" borderId="9" xfId="1" applyNumberFormat="1" applyFont="1" applyFill="1" applyBorder="1" applyAlignment="1">
      <alignment vertical="top"/>
    </xf>
    <xf numFmtId="166" fontId="20" fillId="0" borderId="24" xfId="1" applyNumberFormat="1" applyFont="1" applyFill="1" applyBorder="1" applyAlignment="1">
      <alignment vertical="top"/>
    </xf>
    <xf numFmtId="166" fontId="20" fillId="0" borderId="8" xfId="1" applyNumberFormat="1" applyFont="1" applyFill="1" applyBorder="1" applyAlignment="1">
      <alignment vertical="top"/>
    </xf>
    <xf numFmtId="174" fontId="20" fillId="0" borderId="9" xfId="0" applyNumberFormat="1" applyFont="1" applyFill="1" applyBorder="1" applyAlignment="1">
      <alignment vertical="top"/>
    </xf>
    <xf numFmtId="174" fontId="20" fillId="0" borderId="8" xfId="0" applyNumberFormat="1" applyFont="1" applyFill="1" applyBorder="1" applyAlignment="1">
      <alignment vertical="top"/>
    </xf>
    <xf numFmtId="166" fontId="20" fillId="0" borderId="9" xfId="0" applyNumberFormat="1" applyFont="1" applyFill="1" applyBorder="1" applyAlignment="1">
      <alignment vertical="top"/>
    </xf>
    <xf numFmtId="174" fontId="20" fillId="0" borderId="24" xfId="0" applyNumberFormat="1" applyFont="1" applyFill="1" applyBorder="1" applyAlignment="1">
      <alignment vertical="top"/>
    </xf>
    <xf numFmtId="166" fontId="20" fillId="0" borderId="27" xfId="1" applyNumberFormat="1" applyFont="1" applyFill="1" applyBorder="1" applyAlignment="1">
      <alignment vertical="top"/>
    </xf>
    <xf numFmtId="166" fontId="20" fillId="0" borderId="6" xfId="1" applyNumberFormat="1" applyFont="1" applyFill="1" applyBorder="1" applyAlignment="1">
      <alignment vertical="top"/>
    </xf>
    <xf numFmtId="166" fontId="20" fillId="0" borderId="7" xfId="1" applyNumberFormat="1" applyFont="1" applyFill="1" applyBorder="1" applyAlignment="1">
      <alignment vertical="top"/>
    </xf>
    <xf numFmtId="166" fontId="20" fillId="0" borderId="20" xfId="1" applyNumberFormat="1" applyFont="1" applyFill="1" applyBorder="1" applyAlignment="1">
      <alignment vertical="top"/>
    </xf>
    <xf numFmtId="174" fontId="20" fillId="0" borderId="6" xfId="0" applyNumberFormat="1" applyFont="1" applyFill="1" applyBorder="1" applyAlignment="1">
      <alignment vertical="top"/>
    </xf>
    <xf numFmtId="174" fontId="20" fillId="0" borderId="20" xfId="0" applyNumberFormat="1" applyFont="1" applyFill="1" applyBorder="1" applyAlignment="1">
      <alignment vertical="top"/>
    </xf>
    <xf numFmtId="166" fontId="20" fillId="0" borderId="6" xfId="0" applyNumberFormat="1" applyFont="1" applyFill="1" applyBorder="1" applyAlignment="1">
      <alignment vertical="top"/>
    </xf>
    <xf numFmtId="174" fontId="20" fillId="0" borderId="7" xfId="0" applyNumberFormat="1" applyFont="1" applyFill="1" applyBorder="1" applyAlignment="1">
      <alignment vertical="top"/>
    </xf>
    <xf numFmtId="166" fontId="20" fillId="0" borderId="0" xfId="1" applyNumberFormat="1" applyFont="1" applyFill="1" applyBorder="1" applyAlignment="1">
      <alignment vertical="top"/>
    </xf>
    <xf numFmtId="166" fontId="20" fillId="0" borderId="25" xfId="1" applyNumberFormat="1" applyFont="1" applyFill="1" applyBorder="1" applyAlignment="1">
      <alignment vertical="top"/>
    </xf>
    <xf numFmtId="166" fontId="20" fillId="0" borderId="10" xfId="1" applyNumberFormat="1" applyFont="1" applyFill="1" applyBorder="1" applyAlignment="1">
      <alignment vertical="top"/>
    </xf>
    <xf numFmtId="166" fontId="20" fillId="0" borderId="21" xfId="1" applyNumberFormat="1" applyFont="1" applyFill="1" applyBorder="1" applyAlignment="1">
      <alignment vertical="top"/>
    </xf>
    <xf numFmtId="166" fontId="20" fillId="0" borderId="23" xfId="1" applyNumberFormat="1" applyFont="1" applyFill="1" applyBorder="1" applyAlignment="1">
      <alignment vertical="top"/>
    </xf>
    <xf numFmtId="166" fontId="20" fillId="0" borderId="22" xfId="1" applyNumberFormat="1" applyFont="1" applyFill="1" applyBorder="1" applyAlignment="1">
      <alignment vertical="top"/>
    </xf>
    <xf numFmtId="166" fontId="20" fillId="0" borderId="13" xfId="1" applyNumberFormat="1" applyFont="1" applyFill="1" applyBorder="1" applyAlignment="1">
      <alignment vertical="top"/>
    </xf>
    <xf numFmtId="174" fontId="20" fillId="0" borderId="23" xfId="0" applyNumberFormat="1" applyFont="1" applyFill="1" applyBorder="1" applyAlignment="1">
      <alignment vertical="top"/>
    </xf>
    <xf numFmtId="174" fontId="20" fillId="0" borderId="13" xfId="0" applyNumberFormat="1" applyFont="1" applyFill="1" applyBorder="1" applyAlignment="1">
      <alignment vertical="top"/>
    </xf>
    <xf numFmtId="166" fontId="20" fillId="0" borderId="23" xfId="0" applyNumberFormat="1" applyFont="1" applyFill="1" applyBorder="1" applyAlignment="1">
      <alignment vertical="top"/>
    </xf>
    <xf numFmtId="174" fontId="20" fillId="0" borderId="22" xfId="0" applyNumberFormat="1" applyFont="1" applyFill="1" applyBorder="1" applyAlignment="1">
      <alignment vertical="top"/>
    </xf>
    <xf numFmtId="0" fontId="19" fillId="0" borderId="0" xfId="4" applyNumberFormat="1" applyFont="1" applyFill="1" applyBorder="1" applyAlignment="1">
      <alignment vertical="top"/>
    </xf>
    <xf numFmtId="166" fontId="20" fillId="0" borderId="0" xfId="1" applyNumberFormat="1" applyFont="1" applyFill="1" applyBorder="1" applyAlignment="1">
      <alignment horizontal="right" vertical="top"/>
    </xf>
    <xf numFmtId="166" fontId="20" fillId="0" borderId="0" xfId="1" applyNumberFormat="1" applyFont="1" applyFill="1" applyBorder="1" applyAlignment="1" applyProtection="1">
      <alignment vertical="top"/>
    </xf>
    <xf numFmtId="166" fontId="20" fillId="0" borderId="25" xfId="1" quotePrefix="1" applyNumberFormat="1" applyFont="1" applyFill="1" applyBorder="1" applyAlignment="1" applyProtection="1">
      <alignment vertical="top"/>
    </xf>
    <xf numFmtId="166" fontId="20" fillId="0" borderId="10" xfId="1" applyNumberFormat="1" applyFont="1" applyFill="1" applyBorder="1" applyAlignment="1" applyProtection="1">
      <alignment vertical="top"/>
      <protection locked="0"/>
    </xf>
    <xf numFmtId="174" fontId="20" fillId="0" borderId="0" xfId="4" applyNumberFormat="1" applyFont="1" applyFill="1" applyBorder="1" applyAlignment="1" applyProtection="1">
      <alignment vertical="top"/>
      <protection locked="0"/>
    </xf>
    <xf numFmtId="174" fontId="20" fillId="0" borderId="10" xfId="4" applyNumberFormat="1" applyFont="1" applyFill="1" applyBorder="1" applyAlignment="1" applyProtection="1">
      <alignment vertical="top"/>
      <protection locked="0"/>
    </xf>
    <xf numFmtId="166" fontId="20" fillId="0" borderId="0" xfId="4" applyNumberFormat="1" applyFont="1" applyFill="1" applyBorder="1" applyAlignment="1" applyProtection="1">
      <alignment vertical="top"/>
      <protection locked="0"/>
    </xf>
    <xf numFmtId="166" fontId="20" fillId="0" borderId="25" xfId="1" applyNumberFormat="1" applyFont="1" applyFill="1" applyBorder="1" applyAlignment="1" applyProtection="1">
      <alignment vertical="top"/>
    </xf>
    <xf numFmtId="166" fontId="19" fillId="0" borderId="0" xfId="4" applyNumberFormat="1" applyFont="1" applyFill="1" applyBorder="1" applyAlignment="1">
      <alignment horizontal="right" vertical="top"/>
    </xf>
    <xf numFmtId="166" fontId="19" fillId="0" borderId="0" xfId="4" applyNumberFormat="1" applyFont="1" applyFill="1" applyBorder="1" applyAlignment="1" applyProtection="1">
      <alignment vertical="top"/>
    </xf>
    <xf numFmtId="166" fontId="19" fillId="0" borderId="25" xfId="4" applyNumberFormat="1" applyFont="1" applyFill="1" applyBorder="1" applyAlignment="1" applyProtection="1">
      <alignment vertical="top"/>
    </xf>
    <xf numFmtId="166" fontId="19" fillId="0" borderId="10" xfId="4" applyNumberFormat="1" applyFont="1" applyFill="1" applyBorder="1" applyAlignment="1" applyProtection="1">
      <alignment vertical="top"/>
      <protection locked="0"/>
    </xf>
    <xf numFmtId="174" fontId="19" fillId="0" borderId="0" xfId="4" applyNumberFormat="1" applyFont="1" applyFill="1" applyBorder="1" applyAlignment="1" applyProtection="1">
      <alignment vertical="top"/>
      <protection locked="0"/>
    </xf>
    <xf numFmtId="174" fontId="19" fillId="0" borderId="10" xfId="4" applyNumberFormat="1" applyFont="1" applyFill="1" applyBorder="1" applyAlignment="1" applyProtection="1">
      <alignment vertical="top"/>
      <protection locked="0"/>
    </xf>
    <xf numFmtId="166" fontId="19" fillId="0" borderId="0" xfId="4" applyNumberFormat="1" applyFont="1" applyFill="1" applyBorder="1" applyAlignment="1" applyProtection="1">
      <alignment vertical="top"/>
      <protection locked="0"/>
    </xf>
    <xf numFmtId="0" fontId="20" fillId="0" borderId="0" xfId="4" applyNumberFormat="1" applyFont="1" applyFill="1" applyBorder="1" applyAlignment="1">
      <alignment vertical="top"/>
    </xf>
    <xf numFmtId="166" fontId="20" fillId="0" borderId="21" xfId="4" applyNumberFormat="1" applyFont="1" applyFill="1" applyBorder="1" applyAlignment="1">
      <alignment horizontal="right" vertical="top"/>
    </xf>
    <xf numFmtId="166" fontId="20" fillId="0" borderId="23" xfId="4" applyNumberFormat="1" applyFont="1" applyFill="1" applyBorder="1" applyAlignment="1" applyProtection="1">
      <alignment vertical="top"/>
    </xf>
    <xf numFmtId="166" fontId="20" fillId="0" borderId="22" xfId="4" applyNumberFormat="1" applyFont="1" applyFill="1" applyBorder="1" applyAlignment="1" applyProtection="1">
      <alignment vertical="top"/>
    </xf>
    <xf numFmtId="166" fontId="20" fillId="0" borderId="13" xfId="4" applyNumberFormat="1" applyFont="1" applyFill="1" applyBorder="1" applyAlignment="1" applyProtection="1">
      <alignment vertical="top"/>
      <protection locked="0"/>
    </xf>
    <xf numFmtId="174" fontId="20" fillId="0" borderId="23" xfId="4" applyNumberFormat="1" applyFont="1" applyFill="1" applyBorder="1" applyAlignment="1" applyProtection="1">
      <alignment vertical="top"/>
      <protection locked="0"/>
    </xf>
    <xf numFmtId="174" fontId="20" fillId="0" borderId="13" xfId="4" applyNumberFormat="1" applyFont="1" applyFill="1" applyBorder="1" applyAlignment="1" applyProtection="1">
      <alignment vertical="top"/>
      <protection locked="0"/>
    </xf>
    <xf numFmtId="166" fontId="20" fillId="0" borderId="23" xfId="4" applyNumberFormat="1" applyFont="1" applyFill="1" applyBorder="1" applyAlignment="1" applyProtection="1">
      <alignment vertical="top"/>
      <protection locked="0"/>
    </xf>
    <xf numFmtId="174" fontId="20" fillId="0" borderId="22" xfId="4" applyNumberFormat="1" applyFont="1" applyFill="1" applyBorder="1" applyAlignment="1" applyProtection="1">
      <alignment vertical="top"/>
      <protection locked="0"/>
    </xf>
    <xf numFmtId="166" fontId="20" fillId="0" borderId="0" xfId="4" applyNumberFormat="1" applyFont="1" applyFill="1" applyBorder="1" applyAlignment="1">
      <alignment horizontal="right" vertical="top"/>
    </xf>
    <xf numFmtId="166" fontId="20" fillId="0" borderId="0" xfId="4" applyNumberFormat="1" applyFont="1" applyFill="1" applyBorder="1" applyAlignment="1" applyProtection="1">
      <alignment vertical="top"/>
    </xf>
    <xf numFmtId="166" fontId="20" fillId="0" borderId="25" xfId="4" applyNumberFormat="1" applyFont="1" applyFill="1" applyBorder="1" applyAlignment="1" applyProtection="1">
      <alignment vertical="top"/>
    </xf>
    <xf numFmtId="166" fontId="20" fillId="0" borderId="10" xfId="4" applyNumberFormat="1" applyFont="1" applyFill="1" applyBorder="1" applyAlignment="1" applyProtection="1">
      <alignment vertical="top"/>
      <protection locked="0"/>
    </xf>
    <xf numFmtId="166" fontId="20" fillId="0" borderId="14" xfId="4" applyNumberFormat="1" applyFont="1" applyFill="1" applyBorder="1" applyAlignment="1">
      <alignment horizontal="right" vertical="top"/>
    </xf>
    <xf numFmtId="166" fontId="20" fillId="0" borderId="9" xfId="4" applyNumberFormat="1" applyFont="1" applyFill="1" applyBorder="1" applyAlignment="1" applyProtection="1">
      <alignment vertical="top"/>
    </xf>
    <xf numFmtId="166" fontId="20" fillId="0" borderId="24" xfId="4" applyNumberFormat="1" applyFont="1" applyFill="1" applyBorder="1" applyAlignment="1" applyProtection="1">
      <alignment vertical="top"/>
    </xf>
    <xf numFmtId="166" fontId="20" fillId="0" borderId="8" xfId="4" applyNumberFormat="1" applyFont="1" applyFill="1" applyBorder="1" applyAlignment="1" applyProtection="1">
      <alignment vertical="top"/>
      <protection locked="0"/>
    </xf>
    <xf numFmtId="174" fontId="20" fillId="0" borderId="9" xfId="4" applyNumberFormat="1" applyFont="1" applyFill="1" applyBorder="1" applyAlignment="1" applyProtection="1">
      <alignment vertical="top"/>
      <protection locked="0"/>
    </xf>
    <xf numFmtId="174" fontId="20" fillId="0" borderId="8" xfId="4" applyNumberFormat="1" applyFont="1" applyFill="1" applyBorder="1" applyAlignment="1" applyProtection="1">
      <alignment vertical="top"/>
      <protection locked="0"/>
    </xf>
    <xf numFmtId="166" fontId="20" fillId="0" borderId="9" xfId="4" applyNumberFormat="1" applyFont="1" applyFill="1" applyBorder="1" applyAlignment="1" applyProtection="1">
      <alignment vertical="top"/>
      <protection locked="0"/>
    </xf>
    <xf numFmtId="174" fontId="20" fillId="0" borderId="24" xfId="4" applyNumberFormat="1" applyFont="1" applyFill="1" applyBorder="1" applyAlignment="1" applyProtection="1">
      <alignment vertical="top"/>
      <protection locked="0"/>
    </xf>
    <xf numFmtId="166" fontId="20" fillId="0" borderId="15" xfId="4" applyNumberFormat="1" applyFont="1" applyFill="1" applyBorder="1" applyAlignment="1">
      <alignment horizontal="right" vertical="top"/>
    </xf>
    <xf numFmtId="174" fontId="20" fillId="0" borderId="25" xfId="4" applyNumberFormat="1" applyFont="1" applyFill="1" applyBorder="1" applyAlignment="1" applyProtection="1">
      <alignment vertical="top"/>
      <protection locked="0"/>
    </xf>
    <xf numFmtId="49" fontId="4" fillId="0" borderId="2" xfId="4" applyNumberFormat="1" applyFont="1" applyBorder="1" applyAlignment="1">
      <alignment vertical="top"/>
    </xf>
    <xf numFmtId="167" fontId="4" fillId="0" borderId="2" xfId="4" applyNumberFormat="1" applyFont="1" applyBorder="1" applyAlignment="1">
      <alignment vertical="top"/>
    </xf>
    <xf numFmtId="49" fontId="4" fillId="0" borderId="0" xfId="4" applyNumberFormat="1" applyFont="1" applyBorder="1" applyAlignment="1">
      <alignment vertical="top"/>
    </xf>
    <xf numFmtId="167" fontId="4" fillId="0" borderId="0" xfId="4" applyNumberFormat="1" applyFont="1" applyBorder="1" applyAlignment="1">
      <alignment vertical="top"/>
    </xf>
    <xf numFmtId="0" fontId="4" fillId="0" borderId="0" xfId="4" applyNumberFormat="1" applyFont="1" applyBorder="1" applyAlignment="1">
      <alignment horizontal="left" vertical="top"/>
    </xf>
    <xf numFmtId="173" fontId="4" fillId="0" borderId="0" xfId="7" applyNumberFormat="1" applyFont="1" applyBorder="1" applyAlignment="1">
      <alignment horizontal="right" vertical="top"/>
    </xf>
    <xf numFmtId="173" fontId="8" fillId="0" borderId="15" xfId="7" quotePrefix="1" applyNumberFormat="1" applyFont="1" applyBorder="1" applyAlignment="1">
      <alignment horizontal="right" vertical="top"/>
    </xf>
    <xf numFmtId="171" fontId="8" fillId="0" borderId="25" xfId="4" quotePrefix="1" applyNumberFormat="1" applyFont="1" applyBorder="1" applyAlignment="1">
      <alignment horizontal="right" vertical="top"/>
    </xf>
    <xf numFmtId="173" fontId="8" fillId="0" borderId="15" xfId="7" applyNumberFormat="1" applyFont="1" applyBorder="1" applyAlignment="1">
      <alignment horizontal="right" vertical="top"/>
    </xf>
    <xf numFmtId="173" fontId="4" fillId="0" borderId="27" xfId="7" applyNumberFormat="1" applyFont="1" applyBorder="1" applyAlignment="1">
      <alignment horizontal="right" vertical="top"/>
    </xf>
    <xf numFmtId="166" fontId="20" fillId="0" borderId="0" xfId="4" applyNumberFormat="1" applyFont="1" applyFill="1" applyBorder="1" applyAlignment="1" applyProtection="1">
      <alignment horizontal="right" vertical="top"/>
    </xf>
    <xf numFmtId="166" fontId="20" fillId="0" borderId="25" xfId="4" applyNumberFormat="1" applyFont="1" applyFill="1" applyBorder="1" applyAlignment="1" applyProtection="1">
      <alignment horizontal="right" vertical="top"/>
    </xf>
    <xf numFmtId="166" fontId="19" fillId="0" borderId="0" xfId="4" applyNumberFormat="1" applyFont="1" applyFill="1" applyBorder="1" applyAlignment="1" applyProtection="1">
      <alignment horizontal="right" vertical="top"/>
    </xf>
    <xf numFmtId="166" fontId="19" fillId="0" borderId="25" xfId="4" applyNumberFormat="1" applyFont="1" applyFill="1" applyBorder="1" applyAlignment="1" applyProtection="1">
      <alignment horizontal="right" vertical="top"/>
    </xf>
    <xf numFmtId="166" fontId="20" fillId="0" borderId="23" xfId="4" applyNumberFormat="1" applyFont="1" applyFill="1" applyBorder="1" applyAlignment="1" applyProtection="1">
      <alignment horizontal="right" vertical="top"/>
    </xf>
    <xf numFmtId="166" fontId="20" fillId="0" borderId="22" xfId="4" applyNumberFormat="1" applyFont="1" applyFill="1" applyBorder="1" applyAlignment="1" applyProtection="1">
      <alignment horizontal="right" vertical="top"/>
    </xf>
    <xf numFmtId="168" fontId="4" fillId="0" borderId="2" xfId="4" applyNumberFormat="1" applyFont="1" applyBorder="1" applyAlignment="1">
      <alignment vertical="top"/>
    </xf>
    <xf numFmtId="168" fontId="4" fillId="0" borderId="0" xfId="4" applyNumberFormat="1" applyFont="1" applyBorder="1" applyAlignment="1">
      <alignment vertical="top"/>
    </xf>
    <xf numFmtId="166" fontId="24" fillId="0" borderId="0" xfId="0" applyNumberFormat="1" applyFont="1" applyFill="1" applyBorder="1" applyAlignment="1">
      <alignment horizontal="left" wrapText="1"/>
    </xf>
    <xf numFmtId="166" fontId="20" fillId="0" borderId="27" xfId="4" applyNumberFormat="1" applyFont="1" applyFill="1" applyBorder="1" applyAlignment="1">
      <alignment horizontal="right" vertical="top"/>
    </xf>
    <xf numFmtId="166" fontId="20" fillId="0" borderId="6" xfId="4" applyNumberFormat="1" applyFont="1" applyFill="1" applyBorder="1" applyAlignment="1" applyProtection="1">
      <alignment vertical="top"/>
    </xf>
    <xf numFmtId="166" fontId="20" fillId="0" borderId="7" xfId="4" applyNumberFormat="1" applyFont="1" applyFill="1" applyBorder="1" applyAlignment="1" applyProtection="1">
      <alignment vertical="top"/>
    </xf>
    <xf numFmtId="166" fontId="20" fillId="0" borderId="20" xfId="4" applyNumberFormat="1" applyFont="1" applyFill="1" applyBorder="1" applyAlignment="1" applyProtection="1">
      <alignment vertical="top"/>
      <protection locked="0"/>
    </xf>
    <xf numFmtId="174" fontId="20" fillId="0" borderId="6" xfId="4" applyNumberFormat="1" applyFont="1" applyFill="1" applyBorder="1" applyAlignment="1" applyProtection="1">
      <alignment vertical="top"/>
      <protection locked="0"/>
    </xf>
    <xf numFmtId="174" fontId="20" fillId="0" borderId="20" xfId="4" applyNumberFormat="1" applyFont="1" applyFill="1" applyBorder="1" applyAlignment="1" applyProtection="1">
      <alignment vertical="top"/>
      <protection locked="0"/>
    </xf>
    <xf numFmtId="166" fontId="20" fillId="0" borderId="6" xfId="4" applyNumberFormat="1" applyFont="1" applyFill="1" applyBorder="1" applyAlignment="1" applyProtection="1">
      <alignment vertical="top"/>
      <protection locked="0"/>
    </xf>
    <xf numFmtId="174" fontId="20" fillId="0" borderId="7" xfId="4" applyNumberFormat="1" applyFont="1" applyFill="1" applyBorder="1" applyAlignment="1" applyProtection="1">
      <alignment vertical="top"/>
      <protection locked="0"/>
    </xf>
    <xf numFmtId="49" fontId="4" fillId="0" borderId="2" xfId="4" applyNumberFormat="1" applyFont="1" applyBorder="1" applyAlignment="1">
      <alignment wrapText="1"/>
    </xf>
    <xf numFmtId="167" fontId="4" fillId="0" borderId="2" xfId="4" applyNumberFormat="1" applyFont="1" applyBorder="1"/>
    <xf numFmtId="168" fontId="4" fillId="0" borderId="2" xfId="4" applyNumberFormat="1" applyFont="1" applyBorder="1"/>
    <xf numFmtId="49" fontId="4" fillId="0" borderId="0" xfId="4" applyNumberFormat="1" applyFont="1" applyBorder="1" applyAlignment="1">
      <alignment wrapText="1"/>
    </xf>
    <xf numFmtId="167" fontId="4" fillId="0" borderId="0" xfId="4" applyNumberFormat="1" applyFont="1" applyBorder="1"/>
    <xf numFmtId="168" fontId="4" fillId="0" borderId="0" xfId="4" applyNumberFormat="1" applyFont="1" applyBorder="1"/>
    <xf numFmtId="168" fontId="6" fillId="0" borderId="0" xfId="4" applyNumberFormat="1" applyFont="1" applyBorder="1" applyAlignment="1">
      <alignment vertical="top"/>
    </xf>
    <xf numFmtId="168" fontId="6" fillId="0" borderId="6" xfId="4" applyNumberFormat="1" applyFont="1" applyBorder="1" applyAlignment="1">
      <alignment horizontal="centerContinuous" vertical="top"/>
    </xf>
    <xf numFmtId="177" fontId="6" fillId="0" borderId="20" xfId="4" applyNumberFormat="1" applyFont="1" applyBorder="1" applyAlignment="1">
      <alignment horizontal="right" vertical="top" wrapText="1"/>
    </xf>
    <xf numFmtId="168" fontId="6" fillId="0" borderId="27" xfId="4" applyNumberFormat="1" applyFont="1" applyBorder="1" applyAlignment="1">
      <alignment horizontal="centerContinuous" vertical="top"/>
    </xf>
    <xf numFmtId="168" fontId="4" fillId="0" borderId="6" xfId="4" applyNumberFormat="1" applyFont="1" applyBorder="1" applyAlignment="1">
      <alignment horizontal="centerContinuous" vertical="top"/>
    </xf>
    <xf numFmtId="168" fontId="4" fillId="0" borderId="6" xfId="4" applyNumberFormat="1" applyFont="1" applyBorder="1" applyAlignment="1">
      <alignment vertical="top"/>
    </xf>
    <xf numFmtId="1" fontId="6" fillId="0" borderId="0" xfId="4" applyNumberFormat="1" applyFont="1" applyFill="1" applyBorder="1" applyAlignment="1">
      <alignment horizontal="left" vertical="top"/>
    </xf>
    <xf numFmtId="0" fontId="6" fillId="0" borderId="0" xfId="4" applyNumberFormat="1" applyFont="1"/>
    <xf numFmtId="168" fontId="4" fillId="0" borderId="0" xfId="4" applyNumberFormat="1" applyFont="1"/>
    <xf numFmtId="0" fontId="6" fillId="0" borderId="0" xfId="4" applyNumberFormat="1" applyFont="1" applyFill="1" applyBorder="1" applyAlignment="1">
      <alignment horizontal="left" vertical="top"/>
    </xf>
    <xf numFmtId="0" fontId="4" fillId="0" borderId="0" xfId="4" applyNumberFormat="1" applyFont="1" applyFill="1"/>
    <xf numFmtId="168" fontId="4" fillId="0" borderId="0" xfId="4" applyNumberFormat="1" applyFont="1" applyFill="1"/>
    <xf numFmtId="0" fontId="4" fillId="0" borderId="0" xfId="4" applyNumberFormat="1" applyFont="1" applyFill="1" applyBorder="1" applyAlignment="1">
      <alignment horizontal="left" vertical="top"/>
    </xf>
    <xf numFmtId="1" fontId="6" fillId="0" borderId="16" xfId="4" applyNumberFormat="1" applyFont="1" applyBorder="1" applyAlignment="1">
      <alignment horizontal="left" vertical="top"/>
    </xf>
    <xf numFmtId="0" fontId="6" fillId="0" borderId="16" xfId="4" applyNumberFormat="1" applyFont="1" applyFill="1" applyBorder="1"/>
    <xf numFmtId="168" fontId="6" fillId="0" borderId="16" xfId="4" applyNumberFormat="1" applyFont="1" applyFill="1" applyBorder="1"/>
    <xf numFmtId="0" fontId="6" fillId="0" borderId="16" xfId="4" applyNumberFormat="1" applyFont="1" applyFill="1" applyBorder="1" applyAlignment="1">
      <alignment horizontal="left" vertical="top"/>
    </xf>
    <xf numFmtId="1" fontId="8" fillId="0" borderId="2" xfId="4" applyNumberFormat="1" applyFont="1" applyBorder="1" applyAlignment="1">
      <alignment horizontal="left" vertical="top"/>
    </xf>
    <xf numFmtId="0" fontId="4" fillId="0" borderId="2" xfId="4" applyNumberFormat="1" applyFont="1" applyFill="1" applyBorder="1"/>
    <xf numFmtId="168" fontId="4" fillId="0" borderId="2" xfId="4" applyNumberFormat="1" applyFont="1" applyFill="1" applyBorder="1"/>
    <xf numFmtId="0" fontId="4" fillId="0" borderId="2" xfId="4" applyNumberFormat="1" applyFont="1" applyFill="1" applyBorder="1" applyAlignment="1">
      <alignment horizontal="left" vertical="top"/>
    </xf>
    <xf numFmtId="170" fontId="4" fillId="0" borderId="2" xfId="4" applyNumberFormat="1" applyFont="1" applyBorder="1" applyAlignment="1">
      <alignment horizontal="right" vertical="top"/>
    </xf>
    <xf numFmtId="170" fontId="4" fillId="0" borderId="0" xfId="4" applyNumberFormat="1" applyFont="1" applyBorder="1" applyAlignment="1">
      <alignment horizontal="right" vertical="top"/>
    </xf>
    <xf numFmtId="1" fontId="9" fillId="0" borderId="0" xfId="4" applyNumberFormat="1" applyFont="1" applyBorder="1" applyAlignment="1">
      <alignment horizontal="left" vertical="top"/>
    </xf>
    <xf numFmtId="0" fontId="9" fillId="0" borderId="0" xfId="4" applyNumberFormat="1" applyFont="1" applyFill="1" applyBorder="1"/>
    <xf numFmtId="168" fontId="25" fillId="0" borderId="0" xfId="4" applyNumberFormat="1" applyFont="1" applyFill="1" applyBorder="1"/>
    <xf numFmtId="0" fontId="9" fillId="0" borderId="0" xfId="4" applyNumberFormat="1" applyFont="1" applyFill="1" applyBorder="1" applyAlignment="1">
      <alignment horizontal="left" vertical="top"/>
    </xf>
    <xf numFmtId="170" fontId="9" fillId="0" borderId="0" xfId="4" applyNumberFormat="1" applyFont="1" applyBorder="1" applyAlignment="1">
      <alignment horizontal="right" vertical="top"/>
    </xf>
    <xf numFmtId="0" fontId="6" fillId="0" borderId="25" xfId="4" applyFont="1" applyBorder="1" applyAlignment="1" applyProtection="1">
      <alignment horizontal="left" wrapText="1"/>
    </xf>
    <xf numFmtId="168" fontId="6" fillId="0" borderId="10" xfId="4" applyNumberFormat="1" applyFont="1" applyBorder="1" applyAlignment="1">
      <alignment horizontal="left" wrapText="1"/>
    </xf>
    <xf numFmtId="0" fontId="6" fillId="0" borderId="10" xfId="4" applyFont="1" applyBorder="1" applyAlignment="1" applyProtection="1">
      <alignment horizontal="right" wrapText="1"/>
    </xf>
    <xf numFmtId="168" fontId="6" fillId="0" borderId="27" xfId="4" applyNumberFormat="1" applyFont="1" applyBorder="1" applyAlignment="1">
      <alignment horizontal="centerContinuous"/>
    </xf>
    <xf numFmtId="168" fontId="6" fillId="0" borderId="7" xfId="4" applyNumberFormat="1" applyFont="1" applyBorder="1" applyAlignment="1">
      <alignment horizontal="centerContinuous" vertical="top"/>
    </xf>
    <xf numFmtId="168" fontId="6" fillId="0" borderId="10" xfId="4" applyNumberFormat="1" applyFont="1" applyBorder="1" applyAlignment="1">
      <alignment horizontal="right" wrapText="1"/>
    </xf>
    <xf numFmtId="0" fontId="4" fillId="0" borderId="7" xfId="4" applyNumberFormat="1" applyFont="1" applyBorder="1" applyAlignment="1">
      <alignment horizontal="left" vertical="top" wrapText="1"/>
    </xf>
    <xf numFmtId="168" fontId="4" fillId="0" borderId="20" xfId="4" applyNumberFormat="1" applyFont="1" applyBorder="1" applyAlignment="1">
      <alignment vertical="top" wrapText="1"/>
    </xf>
    <xf numFmtId="168" fontId="4" fillId="0" borderId="20" xfId="4" applyNumberFormat="1" applyFont="1" applyBorder="1" applyAlignment="1">
      <alignment horizontal="left" vertical="top"/>
    </xf>
    <xf numFmtId="168" fontId="4" fillId="0" borderId="20" xfId="4" applyNumberFormat="1" applyFont="1" applyBorder="1" applyAlignment="1">
      <alignment vertical="top"/>
    </xf>
    <xf numFmtId="168" fontId="6" fillId="0" borderId="21" xfId="4" quotePrefix="1" applyNumberFormat="1" applyFont="1" applyBorder="1" applyAlignment="1">
      <alignment horizontal="right"/>
    </xf>
    <xf numFmtId="168" fontId="6" fillId="0" borderId="23" xfId="4" quotePrefix="1" applyNumberFormat="1" applyFont="1" applyBorder="1" applyAlignment="1">
      <alignment horizontal="right"/>
    </xf>
    <xf numFmtId="168" fontId="6" fillId="0" borderId="13" xfId="4" quotePrefix="1" applyNumberFormat="1" applyFont="1" applyBorder="1" applyAlignment="1" applyProtection="1">
      <alignment horizontal="right"/>
    </xf>
    <xf numFmtId="0" fontId="6" fillId="0" borderId="23" xfId="4" applyNumberFormat="1" applyFont="1" applyFill="1" applyBorder="1" applyAlignment="1" applyProtection="1">
      <alignment vertical="top" wrapText="1"/>
    </xf>
    <xf numFmtId="49" fontId="6" fillId="0" borderId="23" xfId="4" applyNumberFormat="1" applyFont="1" applyFill="1" applyBorder="1" applyAlignment="1" applyProtection="1">
      <alignment horizontal="justify" vertical="top" wrapText="1"/>
    </xf>
    <xf numFmtId="49" fontId="6" fillId="0" borderId="22" xfId="4" quotePrefix="1" applyNumberFormat="1" applyFont="1" applyFill="1" applyBorder="1" applyAlignment="1" applyProtection="1">
      <alignment horizontal="justify" vertical="top" wrapText="1"/>
    </xf>
    <xf numFmtId="49" fontId="4" fillId="0" borderId="13" xfId="4" applyNumberFormat="1" applyFont="1" applyBorder="1" applyAlignment="1">
      <alignment vertical="top"/>
    </xf>
    <xf numFmtId="170" fontId="4" fillId="0" borderId="21" xfId="4" applyNumberFormat="1" applyFont="1" applyBorder="1" applyAlignment="1">
      <alignment horizontal="right" vertical="top"/>
    </xf>
    <xf numFmtId="170" fontId="4" fillId="0" borderId="23" xfId="4" applyNumberFormat="1" applyFont="1" applyBorder="1" applyAlignment="1">
      <alignment horizontal="right" vertical="top"/>
    </xf>
    <xf numFmtId="170" fontId="4" fillId="0" borderId="13" xfId="4" applyNumberFormat="1" applyFont="1" applyBorder="1" applyAlignment="1">
      <alignment horizontal="right" vertical="top"/>
    </xf>
    <xf numFmtId="0" fontId="6" fillId="0" borderId="7" xfId="4" applyNumberFormat="1" applyFont="1" applyBorder="1" applyAlignment="1">
      <alignment horizontal="left" vertical="top"/>
    </xf>
    <xf numFmtId="0" fontId="4" fillId="0" borderId="7" xfId="4" applyNumberFormat="1" applyFont="1" applyBorder="1" applyAlignment="1">
      <alignment horizontal="left" vertical="top"/>
    </xf>
    <xf numFmtId="0" fontId="4" fillId="0" borderId="20" xfId="4" quotePrefix="1" applyNumberFormat="1" applyFont="1" applyBorder="1" applyAlignment="1">
      <alignment horizontal="left" vertical="top"/>
    </xf>
    <xf numFmtId="170" fontId="4" fillId="0" borderId="22" xfId="4" applyNumberFormat="1" applyFont="1" applyBorder="1" applyAlignment="1">
      <alignment horizontal="right" vertical="top"/>
    </xf>
    <xf numFmtId="49" fontId="4" fillId="0" borderId="20" xfId="4" applyNumberFormat="1" applyFont="1" applyBorder="1" applyAlignment="1">
      <alignment horizontal="left" vertical="top"/>
    </xf>
    <xf numFmtId="166" fontId="4" fillId="0" borderId="13" xfId="4" applyNumberFormat="1" applyFont="1" applyBorder="1" applyAlignment="1">
      <alignment horizontal="right" vertical="top"/>
    </xf>
    <xf numFmtId="166" fontId="4" fillId="0" borderId="21" xfId="4" applyNumberFormat="1" applyFont="1" applyBorder="1" applyAlignment="1">
      <alignment horizontal="right" vertical="top"/>
    </xf>
    <xf numFmtId="166" fontId="4" fillId="0" borderId="22" xfId="4" applyNumberFormat="1" applyFont="1" applyBorder="1" applyAlignment="1">
      <alignment horizontal="right" vertical="top"/>
    </xf>
    <xf numFmtId="166" fontId="4" fillId="0" borderId="23" xfId="4" applyNumberFormat="1" applyFont="1" applyBorder="1" applyAlignment="1">
      <alignment horizontal="right" vertical="top"/>
    </xf>
    <xf numFmtId="0" fontId="4" fillId="0" borderId="20" xfId="4" applyNumberFormat="1" applyFont="1" applyBorder="1" applyAlignment="1">
      <alignment horizontal="left" vertical="top"/>
    </xf>
    <xf numFmtId="0" fontId="6" fillId="0" borderId="23" xfId="4" applyNumberFormat="1" applyFont="1" applyFill="1" applyBorder="1" applyAlignment="1" applyProtection="1">
      <alignment vertical="top"/>
    </xf>
    <xf numFmtId="49" fontId="6" fillId="0" borderId="21" xfId="4" applyNumberFormat="1" applyFont="1" applyFill="1" applyBorder="1" applyAlignment="1" applyProtection="1">
      <alignment horizontal="justify" vertical="top" wrapText="1"/>
    </xf>
    <xf numFmtId="49" fontId="6" fillId="0" borderId="22" xfId="4" applyNumberFormat="1" applyFont="1" applyFill="1" applyBorder="1" applyAlignment="1" applyProtection="1">
      <alignment horizontal="justify" vertical="top" wrapText="1"/>
    </xf>
    <xf numFmtId="49" fontId="6" fillId="0" borderId="16" xfId="8" applyNumberFormat="1" applyFont="1" applyBorder="1" applyAlignment="1">
      <alignment wrapText="1"/>
    </xf>
    <xf numFmtId="0" fontId="6" fillId="0" borderId="16" xfId="8" applyFont="1" applyBorder="1" applyAlignment="1">
      <alignment wrapText="1"/>
    </xf>
    <xf numFmtId="0" fontId="6" fillId="0" borderId="26" xfId="8" applyFont="1" applyBorder="1"/>
    <xf numFmtId="166" fontId="6" fillId="0" borderId="17" xfId="8" applyNumberFormat="1" applyFont="1" applyBorder="1"/>
    <xf numFmtId="166" fontId="6" fillId="0" borderId="18" xfId="8" applyNumberFormat="1" applyFont="1" applyBorder="1"/>
    <xf numFmtId="166" fontId="6" fillId="0" borderId="16" xfId="8" applyNumberFormat="1" applyFont="1" applyBorder="1"/>
    <xf numFmtId="0" fontId="26" fillId="0" borderId="0" xfId="8" applyFont="1" applyBorder="1" applyAlignment="1">
      <alignment wrapText="1"/>
    </xf>
    <xf numFmtId="0" fontId="26" fillId="0" borderId="0" xfId="8" applyFont="1" applyBorder="1"/>
    <xf numFmtId="0" fontId="27" fillId="0" borderId="0" xfId="11"/>
    <xf numFmtId="49" fontId="29" fillId="0" borderId="2" xfId="10" applyNumberFormat="1" applyFont="1" applyBorder="1" applyAlignment="1">
      <alignment horizontal="left" vertical="top"/>
    </xf>
    <xf numFmtId="168" fontId="29" fillId="0" borderId="2" xfId="10" applyNumberFormat="1" applyFont="1" applyBorder="1" applyAlignment="1">
      <alignment horizontal="centerContinuous" vertical="top"/>
    </xf>
    <xf numFmtId="168" fontId="29" fillId="0" borderId="29" xfId="10" applyNumberFormat="1" applyFont="1" applyBorder="1" applyAlignment="1">
      <alignment horizontal="right" vertical="top"/>
    </xf>
    <xf numFmtId="168" fontId="30" fillId="0" borderId="2" xfId="10" applyNumberFormat="1" applyFont="1" applyBorder="1" applyAlignment="1">
      <alignment horizontal="centerContinuous" vertical="top"/>
    </xf>
    <xf numFmtId="49" fontId="29" fillId="0" borderId="0" xfId="10" applyNumberFormat="1" applyFont="1" applyBorder="1" applyAlignment="1">
      <alignment horizontal="justify" vertical="top" wrapText="1"/>
    </xf>
    <xf numFmtId="168" fontId="29" fillId="0" borderId="6" xfId="10" applyNumberFormat="1" applyFont="1" applyBorder="1" applyAlignment="1">
      <alignment horizontal="centerContinuous" vertical="top"/>
    </xf>
    <xf numFmtId="168" fontId="29" fillId="0" borderId="6" xfId="10" applyNumberFormat="1" applyFont="1" applyBorder="1" applyAlignment="1">
      <alignment horizontal="centerContinuous" vertical="top" wrapText="1"/>
    </xf>
    <xf numFmtId="168" fontId="29" fillId="0" borderId="20" xfId="10" applyNumberFormat="1" applyFont="1" applyBorder="1" applyAlignment="1">
      <alignment horizontal="right" vertical="top"/>
    </xf>
    <xf numFmtId="168" fontId="29" fillId="0" borderId="6" xfId="10" applyNumberFormat="1" applyFont="1" applyBorder="1" applyAlignment="1">
      <alignment horizontal="centerContinuous"/>
    </xf>
    <xf numFmtId="168" fontId="30" fillId="0" borderId="6" xfId="10" applyNumberFormat="1" applyFont="1" applyBorder="1" applyAlignment="1">
      <alignment horizontal="centerContinuous" wrapText="1"/>
    </xf>
    <xf numFmtId="49" fontId="30" fillId="0" borderId="6" xfId="10" applyNumberFormat="1" applyFont="1" applyBorder="1" applyAlignment="1">
      <alignment horizontal="left" vertical="top" wrapText="1"/>
    </xf>
    <xf numFmtId="168" fontId="29" fillId="0" borderId="23" xfId="10" quotePrefix="1" applyNumberFormat="1" applyFont="1" applyBorder="1" applyAlignment="1">
      <alignment horizontal="right" vertical="top"/>
    </xf>
    <xf numFmtId="168" fontId="29" fillId="0" borderId="22" xfId="10" quotePrefix="1" applyNumberFormat="1" applyFont="1" applyBorder="1" applyAlignment="1">
      <alignment horizontal="right" vertical="top"/>
    </xf>
    <xf numFmtId="168" fontId="29" fillId="0" borderId="13" xfId="10" quotePrefix="1" applyNumberFormat="1" applyFont="1" applyBorder="1" applyAlignment="1">
      <alignment horizontal="right" vertical="top"/>
    </xf>
    <xf numFmtId="2" fontId="29" fillId="0" borderId="0" xfId="10" applyNumberFormat="1" applyFont="1" applyBorder="1" applyAlignment="1">
      <alignment horizontal="left" vertical="top"/>
    </xf>
    <xf numFmtId="168" fontId="29" fillId="0" borderId="9" xfId="10" quotePrefix="1" applyNumberFormat="1" applyFont="1" applyBorder="1" applyAlignment="1">
      <alignment horizontal="right" vertical="top"/>
    </xf>
    <xf numFmtId="168" fontId="29" fillId="0" borderId="8" xfId="10" quotePrefix="1" applyNumberFormat="1" applyFont="1" applyBorder="1" applyAlignment="1" applyProtection="1">
      <alignment horizontal="right" vertical="top"/>
    </xf>
    <xf numFmtId="170" fontId="30" fillId="0" borderId="0" xfId="10" applyNumberFormat="1" applyFont="1" applyBorder="1" applyAlignment="1">
      <alignment horizontal="right" vertical="top"/>
    </xf>
    <xf numFmtId="170" fontId="30" fillId="0" borderId="10" xfId="10" applyNumberFormat="1" applyFont="1" applyBorder="1" applyAlignment="1">
      <alignment horizontal="right" vertical="top"/>
    </xf>
    <xf numFmtId="2" fontId="29" fillId="0" borderId="0" xfId="10" applyNumberFormat="1" applyFont="1" applyFill="1" applyBorder="1" applyAlignment="1">
      <alignment horizontal="left" vertical="top"/>
    </xf>
    <xf numFmtId="170" fontId="29" fillId="0" borderId="0" xfId="10" applyNumberFormat="1" applyFont="1" applyFill="1" applyBorder="1" applyAlignment="1">
      <alignment horizontal="right" vertical="top"/>
    </xf>
    <xf numFmtId="170" fontId="29" fillId="0" borderId="10" xfId="10" applyNumberFormat="1" applyFont="1" applyFill="1" applyBorder="1" applyAlignment="1">
      <alignment horizontal="right" vertical="top"/>
    </xf>
    <xf numFmtId="2" fontId="30" fillId="0" borderId="0" xfId="10" applyNumberFormat="1" applyFont="1" applyFill="1" applyBorder="1" applyAlignment="1">
      <alignment horizontal="left" vertical="top"/>
    </xf>
    <xf numFmtId="170" fontId="30" fillId="0" borderId="0" xfId="10" applyNumberFormat="1" applyFont="1" applyFill="1" applyBorder="1" applyAlignment="1">
      <alignment horizontal="right" vertical="top"/>
    </xf>
    <xf numFmtId="170" fontId="30" fillId="0" borderId="10" xfId="10" applyNumberFormat="1" applyFont="1" applyFill="1" applyBorder="1" applyAlignment="1">
      <alignment horizontal="right" vertical="top"/>
    </xf>
    <xf numFmtId="179" fontId="0" fillId="0" borderId="0" xfId="12" applyNumberFormat="1" applyFont="1"/>
    <xf numFmtId="2" fontId="29" fillId="0" borderId="32" xfId="10" applyNumberFormat="1" applyFont="1" applyFill="1" applyBorder="1" applyAlignment="1">
      <alignment horizontal="left" vertical="top"/>
    </xf>
    <xf numFmtId="170" fontId="29" fillId="0" borderId="32" xfId="10" applyNumberFormat="1" applyFont="1" applyFill="1" applyBorder="1" applyAlignment="1">
      <alignment horizontal="right" vertical="top"/>
    </xf>
    <xf numFmtId="170" fontId="29" fillId="0" borderId="34" xfId="10" applyNumberFormat="1" applyFont="1" applyFill="1" applyBorder="1" applyAlignment="1">
      <alignment horizontal="right" vertical="top"/>
    </xf>
    <xf numFmtId="170" fontId="29" fillId="0" borderId="2" xfId="10" applyNumberFormat="1" applyFont="1" applyFill="1" applyBorder="1" applyAlignment="1">
      <alignment horizontal="right" vertical="top"/>
    </xf>
    <xf numFmtId="170" fontId="29" fillId="0" borderId="29" xfId="10" applyNumberFormat="1" applyFont="1" applyFill="1" applyBorder="1" applyAlignment="1">
      <alignment horizontal="right" vertical="top"/>
    </xf>
    <xf numFmtId="0" fontId="5" fillId="0" borderId="0" xfId="11" applyFont="1"/>
    <xf numFmtId="179" fontId="5" fillId="0" borderId="0" xfId="12" applyNumberFormat="1" applyFont="1"/>
    <xf numFmtId="0" fontId="31" fillId="0" borderId="0" xfId="11" applyFont="1"/>
    <xf numFmtId="179" fontId="31" fillId="0" borderId="0" xfId="12" applyNumberFormat="1" applyFont="1"/>
    <xf numFmtId="170" fontId="29" fillId="0" borderId="33" xfId="10" applyNumberFormat="1" applyFont="1" applyFill="1" applyBorder="1" applyAlignment="1">
      <alignment horizontal="right" vertical="top"/>
    </xf>
    <xf numFmtId="170" fontId="29" fillId="0" borderId="35" xfId="10" applyNumberFormat="1" applyFont="1" applyFill="1" applyBorder="1" applyAlignment="1">
      <alignment horizontal="right" vertical="top"/>
    </xf>
    <xf numFmtId="0" fontId="13" fillId="0" borderId="2" xfId="11" applyFont="1" applyBorder="1"/>
    <xf numFmtId="0" fontId="13" fillId="0" borderId="0" xfId="11" applyFont="1"/>
    <xf numFmtId="165" fontId="6" fillId="0" borderId="4" xfId="3" applyNumberFormat="1" applyFont="1" applyFill="1" applyBorder="1" applyAlignment="1" applyProtection="1">
      <alignment horizontal="centerContinuous" vertical="distributed"/>
      <protection locked="0"/>
    </xf>
    <xf numFmtId="165" fontId="6" fillId="0" borderId="5" xfId="3" applyNumberFormat="1" applyFont="1" applyFill="1" applyBorder="1" applyAlignment="1" applyProtection="1">
      <alignment horizontal="centerContinuous" vertical="distributed"/>
      <protection locked="0"/>
    </xf>
    <xf numFmtId="170" fontId="30" fillId="0" borderId="15" xfId="10" applyNumberFormat="1" applyFont="1" applyFill="1" applyBorder="1" applyAlignment="1">
      <alignment horizontal="right" vertical="top"/>
    </xf>
    <xf numFmtId="170" fontId="30" fillId="0" borderId="25" xfId="10" applyNumberFormat="1" applyFont="1" applyFill="1" applyBorder="1" applyAlignment="1">
      <alignment horizontal="right" vertical="top"/>
    </xf>
    <xf numFmtId="0" fontId="31" fillId="0" borderId="0" xfId="11" applyFont="1" applyFill="1"/>
    <xf numFmtId="179" fontId="31" fillId="0" borderId="0" xfId="12" applyNumberFormat="1" applyFont="1" applyFill="1"/>
    <xf numFmtId="0" fontId="5" fillId="0" borderId="0" xfId="11" applyFont="1" applyFill="1"/>
    <xf numFmtId="179" fontId="32" fillId="0" borderId="0" xfId="12" applyNumberFormat="1" applyFont="1" applyFill="1"/>
    <xf numFmtId="0" fontId="32" fillId="0" borderId="0" xfId="11" applyFont="1" applyFill="1"/>
    <xf numFmtId="2" fontId="30" fillId="0" borderId="1" xfId="10" applyNumberFormat="1" applyFont="1" applyFill="1" applyBorder="1" applyAlignment="1">
      <alignment horizontal="left" vertical="top"/>
    </xf>
    <xf numFmtId="170" fontId="30" fillId="0" borderId="1" xfId="10" applyNumberFormat="1" applyFont="1" applyFill="1" applyBorder="1" applyAlignment="1">
      <alignment horizontal="right" vertical="top"/>
    </xf>
    <xf numFmtId="49" fontId="16" fillId="0" borderId="0" xfId="4" applyNumberFormat="1" applyFont="1" applyBorder="1" applyAlignment="1">
      <alignment horizontal="left"/>
    </xf>
    <xf numFmtId="0" fontId="10" fillId="0" borderId="1" xfId="4" applyNumberFormat="1" applyFont="1" applyBorder="1" applyAlignment="1">
      <alignment horizontal="left"/>
    </xf>
    <xf numFmtId="170" fontId="6" fillId="0" borderId="5" xfId="4" quotePrefix="1" applyNumberFormat="1" applyFont="1" applyBorder="1" applyAlignment="1" applyProtection="1">
      <alignment horizontal="center" vertical="center" wrapText="1"/>
    </xf>
    <xf numFmtId="170" fontId="6" fillId="0" borderId="19" xfId="4" quotePrefix="1" applyNumberFormat="1" applyFont="1" applyBorder="1" applyAlignment="1" applyProtection="1">
      <alignment horizontal="center" vertical="center" wrapText="1"/>
    </xf>
    <xf numFmtId="168" fontId="6" fillId="4" borderId="4" xfId="4" applyNumberFormat="1" applyFont="1" applyFill="1" applyBorder="1" applyAlignment="1" applyProtection="1">
      <alignment horizontal="center"/>
    </xf>
    <xf numFmtId="168" fontId="6" fillId="4" borderId="5" xfId="4" applyNumberFormat="1" applyFont="1" applyFill="1" applyBorder="1" applyAlignment="1" applyProtection="1">
      <alignment horizontal="center"/>
    </xf>
    <xf numFmtId="168" fontId="6" fillId="0" borderId="21" xfId="4" applyNumberFormat="1" applyFont="1" applyBorder="1" applyAlignment="1" applyProtection="1">
      <alignment horizontal="center"/>
    </xf>
    <xf numFmtId="168" fontId="6" fillId="0" borderId="23" xfId="4" applyNumberFormat="1" applyFont="1" applyBorder="1" applyAlignment="1" applyProtection="1">
      <alignment horizontal="center"/>
    </xf>
    <xf numFmtId="168" fontId="6" fillId="0" borderId="22" xfId="4" applyNumberFormat="1" applyFont="1" applyBorder="1" applyAlignment="1" applyProtection="1">
      <alignment horizontal="center"/>
    </xf>
    <xf numFmtId="0" fontId="17" fillId="0" borderId="21" xfId="5" applyFont="1" applyBorder="1" applyAlignment="1" applyProtection="1">
      <alignment horizontal="center"/>
    </xf>
    <xf numFmtId="0" fontId="17" fillId="0" borderId="23" xfId="5" applyFont="1" applyBorder="1" applyAlignment="1" applyProtection="1">
      <alignment horizontal="center"/>
    </xf>
    <xf numFmtId="0" fontId="17" fillId="0" borderId="22" xfId="5" applyFont="1" applyBorder="1" applyAlignment="1" applyProtection="1">
      <alignment horizontal="center"/>
    </xf>
    <xf numFmtId="168" fontId="6" fillId="0" borderId="21" xfId="4" applyNumberFormat="1" applyFont="1" applyBorder="1" applyAlignment="1" applyProtection="1">
      <alignment horizontal="right"/>
    </xf>
    <xf numFmtId="168" fontId="6" fillId="0" borderId="23" xfId="4" applyNumberFormat="1" applyFont="1" applyBorder="1" applyAlignment="1" applyProtection="1">
      <alignment horizontal="right"/>
    </xf>
    <xf numFmtId="168" fontId="6" fillId="0" borderId="22" xfId="4" applyNumberFormat="1" applyFont="1" applyBorder="1" applyAlignment="1" applyProtection="1">
      <alignment horizontal="right"/>
    </xf>
    <xf numFmtId="0" fontId="6" fillId="0" borderId="21" xfId="9" applyFont="1" applyBorder="1" applyAlignment="1" applyProtection="1">
      <alignment horizontal="right"/>
    </xf>
    <xf numFmtId="0" fontId="6" fillId="0" borderId="23" xfId="9" applyFont="1" applyBorder="1" applyAlignment="1" applyProtection="1">
      <alignment horizontal="right"/>
    </xf>
    <xf numFmtId="0" fontId="6" fillId="0" borderId="22" xfId="9" applyFont="1" applyBorder="1" applyAlignment="1" applyProtection="1">
      <alignment horizontal="right"/>
    </xf>
    <xf numFmtId="170" fontId="6" fillId="4" borderId="21" xfId="4" quotePrefix="1" applyNumberFormat="1" applyFont="1" applyFill="1" applyBorder="1" applyAlignment="1" applyProtection="1">
      <alignment horizontal="center"/>
    </xf>
    <xf numFmtId="170" fontId="6" fillId="4" borderId="23" xfId="4" quotePrefix="1" applyNumberFormat="1" applyFont="1" applyFill="1" applyBorder="1" applyAlignment="1" applyProtection="1">
      <alignment horizontal="center"/>
    </xf>
    <xf numFmtId="49" fontId="16" fillId="0" borderId="0" xfId="9" applyNumberFormat="1" applyFont="1" applyBorder="1" applyAlignment="1" applyProtection="1">
      <alignment horizontal="left"/>
    </xf>
    <xf numFmtId="49" fontId="16" fillId="0" borderId="15" xfId="9" applyNumberFormat="1" applyFont="1" applyBorder="1" applyAlignment="1" applyProtection="1">
      <alignment horizontal="left"/>
    </xf>
    <xf numFmtId="49" fontId="16" fillId="4" borderId="0" xfId="9" applyNumberFormat="1" applyFont="1" applyFill="1" applyBorder="1" applyAlignment="1" applyProtection="1">
      <alignment horizontal="left"/>
    </xf>
    <xf numFmtId="49" fontId="16" fillId="4" borderId="10" xfId="9" applyNumberFormat="1" applyFont="1" applyFill="1" applyBorder="1" applyAlignment="1" applyProtection="1">
      <alignment horizontal="left"/>
    </xf>
    <xf numFmtId="0" fontId="10" fillId="0" borderId="1" xfId="9" applyNumberFormat="1" applyFont="1" applyBorder="1" applyAlignment="1" applyProtection="1">
      <alignment horizontal="left"/>
    </xf>
    <xf numFmtId="0" fontId="10" fillId="4" borderId="1" xfId="9" applyNumberFormat="1" applyFont="1" applyFill="1" applyBorder="1" applyAlignment="1" applyProtection="1">
      <alignment horizontal="left"/>
    </xf>
    <xf numFmtId="170" fontId="6" fillId="3" borderId="21" xfId="4" quotePrefix="1" applyNumberFormat="1" applyFont="1" applyFill="1" applyBorder="1" applyAlignment="1">
      <alignment horizontal="center" vertical="top"/>
    </xf>
    <xf numFmtId="170" fontId="6" fillId="3" borderId="23" xfId="4" quotePrefix="1" applyNumberFormat="1" applyFont="1" applyFill="1" applyBorder="1" applyAlignment="1">
      <alignment horizontal="center" vertical="top"/>
    </xf>
    <xf numFmtId="49" fontId="6" fillId="0" borderId="1" xfId="4" applyNumberFormat="1" applyFont="1" applyFill="1" applyBorder="1" applyAlignment="1">
      <alignment horizontal="left" vertical="top"/>
    </xf>
    <xf numFmtId="0" fontId="10" fillId="0" borderId="1" xfId="4" applyNumberFormat="1" applyFont="1" applyBorder="1" applyAlignment="1">
      <alignment horizontal="left" wrapText="1"/>
    </xf>
    <xf numFmtId="168" fontId="6" fillId="0" borderId="27" xfId="4" applyNumberFormat="1" applyFont="1" applyBorder="1" applyAlignment="1">
      <alignment horizontal="center" vertical="top"/>
    </xf>
    <xf numFmtId="168" fontId="6" fillId="0" borderId="6" xfId="4" applyNumberFormat="1" applyFont="1" applyBorder="1" applyAlignment="1">
      <alignment horizontal="center" vertical="top"/>
    </xf>
    <xf numFmtId="49" fontId="28" fillId="0" borderId="1" xfId="10" applyNumberFormat="1" applyFont="1" applyFill="1" applyBorder="1" applyAlignment="1">
      <alignment horizontal="left"/>
    </xf>
  </cellXfs>
  <cellStyles count="14">
    <cellStyle name="Comma" xfId="1" builtinId="3"/>
    <cellStyle name="Comma 2" xfId="12"/>
    <cellStyle name="Jeffery" xfId="5"/>
    <cellStyle name="Normal" xfId="0" builtinId="0"/>
    <cellStyle name="Normal 10" xfId="13"/>
    <cellStyle name="Normal 2" xfId="8"/>
    <cellStyle name="Normal 3" xfId="11"/>
    <cellStyle name="Normal_Draft database layout (2)" xfId="6"/>
    <cellStyle name="Normal_Link to db" xfId="4"/>
    <cellStyle name="Normal_Link to db 2" xfId="10"/>
    <cellStyle name="Normal_NMTEE - Master (25 Aug)" xfId="3"/>
    <cellStyle name="Normal_Revenue Tables 2" xfId="9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3"/>
  <sheetViews>
    <sheetView showGridLines="0" tabSelected="1" workbookViewId="0">
      <selection activeCell="C8" sqref="C8"/>
    </sheetView>
  </sheetViews>
  <sheetFormatPr defaultRowHeight="15" x14ac:dyDescent="0.25"/>
  <cols>
    <col min="1" max="1" width="14.85546875" customWidth="1"/>
    <col min="2" max="2" width="0.5703125" customWidth="1"/>
    <col min="3" max="8" width="7.7109375" customWidth="1"/>
  </cols>
  <sheetData>
    <row r="1" spans="1:8" ht="18.75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x14ac:dyDescent="0.25">
      <c r="A2" s="3"/>
      <c r="B2" s="4"/>
      <c r="C2" s="792" t="s">
        <v>1</v>
      </c>
      <c r="D2" s="793"/>
      <c r="E2" s="793"/>
      <c r="F2" s="793"/>
      <c r="G2" s="14" t="s">
        <v>11</v>
      </c>
      <c r="H2" s="15" t="s">
        <v>12</v>
      </c>
    </row>
    <row r="3" spans="1:8" ht="46.5" x14ac:dyDescent="0.25">
      <c r="A3" s="5" t="s">
        <v>2</v>
      </c>
      <c r="B3" s="6"/>
      <c r="C3" s="7" t="s">
        <v>3</v>
      </c>
      <c r="D3" s="7" t="s">
        <v>4</v>
      </c>
      <c r="E3" s="7" t="s">
        <v>5</v>
      </c>
      <c r="F3" s="7" t="s">
        <v>6</v>
      </c>
      <c r="G3" s="16" t="s">
        <v>3</v>
      </c>
      <c r="H3" s="17" t="s">
        <v>3</v>
      </c>
    </row>
    <row r="4" spans="1:8" x14ac:dyDescent="0.25">
      <c r="A4" s="8" t="s">
        <v>7</v>
      </c>
      <c r="B4" s="9"/>
      <c r="C4" s="10"/>
      <c r="D4" s="10"/>
      <c r="E4" s="10"/>
      <c r="F4" s="10"/>
      <c r="G4" s="10"/>
      <c r="H4" s="18"/>
    </row>
    <row r="5" spans="1:8" x14ac:dyDescent="0.25">
      <c r="A5" s="11" t="s">
        <v>8</v>
      </c>
      <c r="B5" s="12"/>
      <c r="C5" s="13">
        <v>1950.914</v>
      </c>
      <c r="D5" s="13">
        <v>1816.288</v>
      </c>
      <c r="E5" s="13">
        <v>29.012</v>
      </c>
      <c r="F5" s="13">
        <v>105.614</v>
      </c>
      <c r="G5" s="13">
        <v>1972.498</v>
      </c>
      <c r="H5" s="19">
        <v>1980.973</v>
      </c>
    </row>
    <row r="6" spans="1:8" ht="18" x14ac:dyDescent="0.25">
      <c r="A6" s="11" t="s">
        <v>9</v>
      </c>
      <c r="B6" s="12"/>
      <c r="C6" s="13">
        <v>3538.027</v>
      </c>
      <c r="D6" s="13">
        <v>846.73500000000001</v>
      </c>
      <c r="E6" s="13">
        <v>2615.3159999999998</v>
      </c>
      <c r="F6" s="13">
        <v>75.975999999999999</v>
      </c>
      <c r="G6" s="13">
        <v>3567.6439999999998</v>
      </c>
      <c r="H6" s="19">
        <v>3662.3560000000002</v>
      </c>
    </row>
    <row r="7" spans="1:8" ht="18" x14ac:dyDescent="0.25">
      <c r="A7" s="11" t="s">
        <v>10</v>
      </c>
      <c r="B7" s="12"/>
      <c r="C7" s="13">
        <v>11421.138999999999</v>
      </c>
      <c r="D7" s="13">
        <v>833.39200000000005</v>
      </c>
      <c r="E7" s="13">
        <v>6569.8109999999997</v>
      </c>
      <c r="F7" s="13">
        <v>4017.9360000000001</v>
      </c>
      <c r="G7" s="13">
        <v>11899.446</v>
      </c>
      <c r="H7" s="19">
        <v>12392.07</v>
      </c>
    </row>
    <row r="8" spans="1:8" x14ac:dyDescent="0.25">
      <c r="A8" s="20" t="s">
        <v>13</v>
      </c>
      <c r="B8" s="21"/>
      <c r="C8" s="22">
        <v>16910.080000000002</v>
      </c>
      <c r="D8" s="22">
        <v>3496.415</v>
      </c>
      <c r="E8" s="22">
        <v>9214.1389999999992</v>
      </c>
      <c r="F8" s="22">
        <v>4199.5259999999998</v>
      </c>
      <c r="G8" s="39">
        <v>17439.588</v>
      </c>
      <c r="H8" s="40">
        <v>18035.399000000001</v>
      </c>
    </row>
    <row r="9" spans="1:8" x14ac:dyDescent="0.25">
      <c r="A9" s="23" t="s">
        <v>14</v>
      </c>
      <c r="B9" s="24"/>
      <c r="C9" s="25" t="s">
        <v>15</v>
      </c>
      <c r="D9" s="26"/>
      <c r="E9" s="26"/>
      <c r="F9" s="26"/>
      <c r="G9" s="41"/>
      <c r="H9" s="41"/>
    </row>
    <row r="10" spans="1:8" x14ac:dyDescent="0.25">
      <c r="A10" s="27" t="s">
        <v>16</v>
      </c>
      <c r="B10" s="28"/>
      <c r="C10" s="29" t="s">
        <v>17</v>
      </c>
      <c r="D10" s="30"/>
      <c r="E10" s="30"/>
      <c r="F10" s="30"/>
      <c r="G10" s="42"/>
      <c r="H10" s="42"/>
    </row>
    <row r="11" spans="1:8" x14ac:dyDescent="0.25">
      <c r="A11" s="31" t="s">
        <v>18</v>
      </c>
      <c r="B11" s="32"/>
      <c r="C11" s="33" t="s">
        <v>19</v>
      </c>
      <c r="D11" s="34"/>
      <c r="E11" s="34"/>
      <c r="F11" s="34"/>
      <c r="G11" s="43"/>
      <c r="H11" s="43"/>
    </row>
    <row r="12" spans="1:8" x14ac:dyDescent="0.25">
      <c r="A12" s="35" t="s">
        <v>20</v>
      </c>
      <c r="B12" s="36"/>
      <c r="C12" s="36"/>
      <c r="D12" s="36"/>
      <c r="E12" s="36"/>
      <c r="F12" s="36"/>
      <c r="G12" s="36"/>
      <c r="H12" s="36"/>
    </row>
    <row r="13" spans="1:8" x14ac:dyDescent="0.25">
      <c r="A13" s="37"/>
      <c r="B13" s="38"/>
      <c r="C13" s="38"/>
      <c r="D13" s="38"/>
      <c r="E13" s="38"/>
      <c r="F13" s="38"/>
      <c r="G13" s="38"/>
      <c r="H13" s="3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60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4" width="6.7109375" customWidth="1"/>
    <col min="5" max="5" width="7.140625" customWidth="1"/>
    <col min="6" max="7" width="5.85546875" customWidth="1"/>
    <col min="8" max="10" width="6.7109375" customWidth="1"/>
    <col min="11" max="12" width="5.85546875" customWidth="1"/>
  </cols>
  <sheetData>
    <row r="1" spans="1:12" x14ac:dyDescent="0.25">
      <c r="A1" s="505" t="s">
        <v>207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</row>
    <row r="2" spans="1:12" ht="55.5" x14ac:dyDescent="0.25">
      <c r="A2" s="257" t="s">
        <v>197</v>
      </c>
      <c r="B2" s="258" t="s">
        <v>27</v>
      </c>
      <c r="C2" s="259"/>
      <c r="D2" s="55"/>
      <c r="E2" s="56" t="s">
        <v>28</v>
      </c>
      <c r="F2" s="506" t="s">
        <v>29</v>
      </c>
      <c r="G2" s="294" t="s">
        <v>30</v>
      </c>
      <c r="H2" s="259" t="s">
        <v>31</v>
      </c>
      <c r="I2" s="507"/>
      <c r="J2" s="507"/>
      <c r="K2" s="506" t="s">
        <v>29</v>
      </c>
      <c r="L2" s="508" t="s">
        <v>32</v>
      </c>
    </row>
    <row r="3" spans="1:12" x14ac:dyDescent="0.25">
      <c r="A3" s="62" t="s">
        <v>2</v>
      </c>
      <c r="B3" s="63" t="s">
        <v>33</v>
      </c>
      <c r="C3" s="63" t="s">
        <v>34</v>
      </c>
      <c r="D3" s="265" t="s">
        <v>35</v>
      </c>
      <c r="E3" s="266" t="s">
        <v>36</v>
      </c>
      <c r="F3" s="299" t="s">
        <v>37</v>
      </c>
      <c r="G3" s="300"/>
      <c r="H3" s="63" t="s">
        <v>38</v>
      </c>
      <c r="I3" s="63" t="s">
        <v>11</v>
      </c>
      <c r="J3" s="63" t="s">
        <v>12</v>
      </c>
      <c r="K3" s="299" t="s">
        <v>39</v>
      </c>
      <c r="L3" s="509"/>
    </row>
    <row r="4" spans="1:12" x14ac:dyDescent="0.25">
      <c r="A4" s="654" t="s">
        <v>208</v>
      </c>
      <c r="B4" s="70">
        <v>5.6609999999999996</v>
      </c>
      <c r="C4" s="70">
        <v>6.07</v>
      </c>
      <c r="D4" s="70">
        <v>7.069</v>
      </c>
      <c r="E4" s="72">
        <v>7.16</v>
      </c>
      <c r="F4" s="510">
        <v>8.1000000000000003E-2</v>
      </c>
      <c r="G4" s="510">
        <v>2E-3</v>
      </c>
      <c r="H4" s="70">
        <v>6.851</v>
      </c>
      <c r="I4" s="70">
        <v>6.7930000000000001</v>
      </c>
      <c r="J4" s="70">
        <v>6.6790000000000003</v>
      </c>
      <c r="K4" s="510">
        <v>-2.3E-2</v>
      </c>
      <c r="L4" s="511">
        <v>2E-3</v>
      </c>
    </row>
    <row r="5" spans="1:12" x14ac:dyDescent="0.25">
      <c r="A5" s="654" t="s">
        <v>209</v>
      </c>
      <c r="B5" s="75">
        <v>88.647000000000006</v>
      </c>
      <c r="C5" s="75">
        <v>68.805999999999997</v>
      </c>
      <c r="D5" s="75">
        <v>75.394000000000005</v>
      </c>
      <c r="E5" s="13">
        <v>85.953999999999994</v>
      </c>
      <c r="F5" s="512">
        <v>-0.01</v>
      </c>
      <c r="G5" s="512">
        <v>2.5999999999999999E-2</v>
      </c>
      <c r="H5" s="75">
        <v>100.386</v>
      </c>
      <c r="I5" s="75">
        <v>101.47</v>
      </c>
      <c r="J5" s="75">
        <v>101.492</v>
      </c>
      <c r="K5" s="512">
        <v>5.7000000000000002E-2</v>
      </c>
      <c r="L5" s="655">
        <v>2.8000000000000001E-2</v>
      </c>
    </row>
    <row r="6" spans="1:12" x14ac:dyDescent="0.25">
      <c r="A6" s="654" t="s">
        <v>210</v>
      </c>
      <c r="B6" s="75">
        <v>43.201999999999998</v>
      </c>
      <c r="C6" s="75">
        <v>47.945999999999998</v>
      </c>
      <c r="D6" s="75">
        <v>35.512999999999998</v>
      </c>
      <c r="E6" s="13">
        <v>39.71</v>
      </c>
      <c r="F6" s="512">
        <v>-2.8000000000000001E-2</v>
      </c>
      <c r="G6" s="512">
        <v>1.2999999999999999E-2</v>
      </c>
      <c r="H6" s="75">
        <v>47.375</v>
      </c>
      <c r="I6" s="75">
        <v>47.438000000000002</v>
      </c>
      <c r="J6" s="75">
        <v>47.177999999999997</v>
      </c>
      <c r="K6" s="512">
        <v>5.8999999999999997E-2</v>
      </c>
      <c r="L6" s="655">
        <v>1.2999999999999999E-2</v>
      </c>
    </row>
    <row r="7" spans="1:12" x14ac:dyDescent="0.25">
      <c r="A7" s="654" t="s">
        <v>211</v>
      </c>
      <c r="B7" s="75">
        <v>421.59899999999999</v>
      </c>
      <c r="C7" s="75">
        <v>434.459</v>
      </c>
      <c r="D7" s="75">
        <v>540.66800000000001</v>
      </c>
      <c r="E7" s="13">
        <v>537.16600000000005</v>
      </c>
      <c r="F7" s="512">
        <v>8.4000000000000005E-2</v>
      </c>
      <c r="G7" s="512">
        <v>0.156</v>
      </c>
      <c r="H7" s="75">
        <v>555.19500000000005</v>
      </c>
      <c r="I7" s="75">
        <v>558.82500000000005</v>
      </c>
      <c r="J7" s="75">
        <v>558.495</v>
      </c>
      <c r="K7" s="512">
        <v>1.2999999999999999E-2</v>
      </c>
      <c r="L7" s="655">
        <v>0.156</v>
      </c>
    </row>
    <row r="8" spans="1:12" x14ac:dyDescent="0.25">
      <c r="A8" s="654" t="s">
        <v>212</v>
      </c>
      <c r="B8" s="75">
        <v>1993.45</v>
      </c>
      <c r="C8" s="75">
        <v>2475.1669999999999</v>
      </c>
      <c r="D8" s="75">
        <v>2586.9360000000001</v>
      </c>
      <c r="E8" s="13">
        <v>2612.0529999999999</v>
      </c>
      <c r="F8" s="512">
        <v>9.4E-2</v>
      </c>
      <c r="G8" s="512">
        <v>0.77700000000000002</v>
      </c>
      <c r="H8" s="75">
        <v>2613.4389999999999</v>
      </c>
      <c r="I8" s="75">
        <v>2662.0569999999998</v>
      </c>
      <c r="J8" s="75">
        <v>2769.826</v>
      </c>
      <c r="K8" s="512">
        <v>0.02</v>
      </c>
      <c r="L8" s="655">
        <v>0.754</v>
      </c>
    </row>
    <row r="9" spans="1:12" x14ac:dyDescent="0.25">
      <c r="A9" s="654" t="s">
        <v>213</v>
      </c>
      <c r="B9" s="75">
        <v>15.311</v>
      </c>
      <c r="C9" s="75">
        <v>12.340999999999999</v>
      </c>
      <c r="D9" s="75">
        <v>13.622</v>
      </c>
      <c r="E9" s="13">
        <v>15.833</v>
      </c>
      <c r="F9" s="512">
        <v>1.0999999999999999E-2</v>
      </c>
      <c r="G9" s="512">
        <v>5.0000000000000001E-3</v>
      </c>
      <c r="H9" s="75">
        <v>19.853999999999999</v>
      </c>
      <c r="I9" s="75">
        <v>19.91</v>
      </c>
      <c r="J9" s="75">
        <v>19.774999999999999</v>
      </c>
      <c r="K9" s="512">
        <v>7.6999999999999999E-2</v>
      </c>
      <c r="L9" s="655">
        <v>5.0000000000000001E-3</v>
      </c>
    </row>
    <row r="10" spans="1:12" x14ac:dyDescent="0.25">
      <c r="A10" s="654" t="s">
        <v>214</v>
      </c>
      <c r="B10" s="75">
        <v>0</v>
      </c>
      <c r="C10" s="75">
        <v>0</v>
      </c>
      <c r="D10" s="75">
        <v>0</v>
      </c>
      <c r="E10" s="13">
        <v>-1.353</v>
      </c>
      <c r="F10" s="512">
        <v>0</v>
      </c>
      <c r="G10" s="512">
        <v>0</v>
      </c>
      <c r="H10" s="75">
        <v>117.54300000000001</v>
      </c>
      <c r="I10" s="75">
        <v>90.462000000000003</v>
      </c>
      <c r="J10" s="75">
        <v>86.784000000000006</v>
      </c>
      <c r="K10" s="512">
        <v>-5.0030000000000001</v>
      </c>
      <c r="L10" s="655">
        <v>2.1000000000000001E-2</v>
      </c>
    </row>
    <row r="11" spans="1:12" x14ac:dyDescent="0.25">
      <c r="A11" s="654" t="s">
        <v>215</v>
      </c>
      <c r="B11" s="75">
        <v>76.736000000000004</v>
      </c>
      <c r="C11" s="75">
        <v>63.472999999999999</v>
      </c>
      <c r="D11" s="75">
        <v>50.844999999999999</v>
      </c>
      <c r="E11" s="13">
        <v>76.888000000000005</v>
      </c>
      <c r="F11" s="512">
        <v>1E-3</v>
      </c>
      <c r="G11" s="512">
        <v>2.1999999999999999E-2</v>
      </c>
      <c r="H11" s="75">
        <v>77.384</v>
      </c>
      <c r="I11" s="75">
        <v>80.688999999999993</v>
      </c>
      <c r="J11" s="75">
        <v>72.126999999999995</v>
      </c>
      <c r="K11" s="512">
        <v>-2.1000000000000001E-2</v>
      </c>
      <c r="L11" s="655">
        <v>2.1999999999999999E-2</v>
      </c>
    </row>
    <row r="12" spans="1:12" x14ac:dyDescent="0.25">
      <c r="A12" s="79" t="s">
        <v>3</v>
      </c>
      <c r="B12" s="100">
        <v>2644.6060000000002</v>
      </c>
      <c r="C12" s="100">
        <v>3108.2620000000002</v>
      </c>
      <c r="D12" s="100">
        <v>3310.047</v>
      </c>
      <c r="E12" s="22">
        <v>3373.4110000000001</v>
      </c>
      <c r="F12" s="530">
        <v>8.5000000000000006E-2</v>
      </c>
      <c r="G12" s="530">
        <v>1</v>
      </c>
      <c r="H12" s="100">
        <v>3538.027</v>
      </c>
      <c r="I12" s="100">
        <v>3567.6439999999998</v>
      </c>
      <c r="J12" s="100">
        <v>3662.3560000000002</v>
      </c>
      <c r="K12" s="530">
        <v>2.8000000000000001E-2</v>
      </c>
      <c r="L12" s="531">
        <v>1</v>
      </c>
    </row>
    <row r="13" spans="1:12" ht="18" x14ac:dyDescent="0.25">
      <c r="A13" s="84" t="s">
        <v>44</v>
      </c>
      <c r="B13" s="85" t="s">
        <v>45</v>
      </c>
      <c r="C13" s="85"/>
      <c r="D13" s="86"/>
      <c r="E13" s="87">
        <v>-180.04300000000001</v>
      </c>
      <c r="F13" s="517"/>
      <c r="G13" s="517"/>
      <c r="H13" s="518">
        <v>-9.8510000000000009</v>
      </c>
      <c r="I13" s="90">
        <v>-54.204999999999998</v>
      </c>
      <c r="J13" s="519">
        <v>-22.613</v>
      </c>
      <c r="K13" s="517"/>
      <c r="L13" s="520"/>
    </row>
    <row r="14" spans="1:12" x14ac:dyDescent="0.25">
      <c r="A14" s="521"/>
      <c r="B14" s="522"/>
      <c r="C14" s="522"/>
      <c r="D14" s="522"/>
      <c r="E14" s="522"/>
      <c r="F14" s="523"/>
      <c r="G14" s="523"/>
      <c r="H14" s="522"/>
      <c r="I14" s="524"/>
      <c r="J14" s="98"/>
      <c r="K14" s="525"/>
      <c r="L14" s="525"/>
    </row>
    <row r="15" spans="1:12" x14ac:dyDescent="0.25">
      <c r="A15" s="95" t="s">
        <v>46</v>
      </c>
      <c r="B15" s="526"/>
      <c r="C15" s="526"/>
      <c r="D15" s="526"/>
      <c r="E15" s="526"/>
      <c r="F15" s="527"/>
      <c r="G15" s="527"/>
      <c r="H15" s="526"/>
      <c r="I15" s="526"/>
      <c r="J15" s="528"/>
      <c r="K15" s="529"/>
      <c r="L15" s="529"/>
    </row>
    <row r="16" spans="1:12" x14ac:dyDescent="0.25">
      <c r="A16" s="99" t="s">
        <v>47</v>
      </c>
      <c r="B16" s="100">
        <v>609.22500000000002</v>
      </c>
      <c r="C16" s="100">
        <v>587.50699999999995</v>
      </c>
      <c r="D16" s="100">
        <v>688.52499999999998</v>
      </c>
      <c r="E16" s="22">
        <v>693.73199999999997</v>
      </c>
      <c r="F16" s="530">
        <v>4.3999999999999997E-2</v>
      </c>
      <c r="G16" s="530">
        <v>0.20699999999999999</v>
      </c>
      <c r="H16" s="191">
        <v>846.73500000000001</v>
      </c>
      <c r="I16" s="100">
        <v>824.87599999999998</v>
      </c>
      <c r="J16" s="100">
        <v>810.28</v>
      </c>
      <c r="K16" s="530">
        <v>5.2999999999999999E-2</v>
      </c>
      <c r="L16" s="531">
        <v>0.22500000000000001</v>
      </c>
    </row>
    <row r="17" spans="1:12" x14ac:dyDescent="0.25">
      <c r="A17" s="11" t="s">
        <v>48</v>
      </c>
      <c r="B17" s="103">
        <v>423.17899999999997</v>
      </c>
      <c r="C17" s="70">
        <v>434.71499999999997</v>
      </c>
      <c r="D17" s="70">
        <v>462.286</v>
      </c>
      <c r="E17" s="72">
        <v>525.89200000000005</v>
      </c>
      <c r="F17" s="511">
        <v>7.4999999999999997E-2</v>
      </c>
      <c r="G17" s="510">
        <v>0.14799999999999999</v>
      </c>
      <c r="H17" s="103">
        <v>583.697</v>
      </c>
      <c r="I17" s="70">
        <v>557.19600000000003</v>
      </c>
      <c r="J17" s="71">
        <v>539.40700000000004</v>
      </c>
      <c r="K17" s="510">
        <v>8.0000000000000002E-3</v>
      </c>
      <c r="L17" s="532">
        <v>0.156</v>
      </c>
    </row>
    <row r="18" spans="1:12" x14ac:dyDescent="0.25">
      <c r="A18" s="11" t="s">
        <v>49</v>
      </c>
      <c r="B18" s="19">
        <v>186.04599999999999</v>
      </c>
      <c r="C18" s="75">
        <v>152.79</v>
      </c>
      <c r="D18" s="75">
        <v>226.239</v>
      </c>
      <c r="E18" s="13">
        <v>167.84</v>
      </c>
      <c r="F18" s="513">
        <v>-3.4000000000000002E-2</v>
      </c>
      <c r="G18" s="512">
        <v>5.8999999999999997E-2</v>
      </c>
      <c r="H18" s="19">
        <v>263.03800000000001</v>
      </c>
      <c r="I18" s="75">
        <v>267.68</v>
      </c>
      <c r="J18" s="76">
        <v>270.87299999999999</v>
      </c>
      <c r="K18" s="512">
        <v>0.17299999999999999</v>
      </c>
      <c r="L18" s="533">
        <v>6.9000000000000006E-2</v>
      </c>
    </row>
    <row r="19" spans="1:12" x14ac:dyDescent="0.25">
      <c r="A19" s="106" t="s">
        <v>50</v>
      </c>
      <c r="B19" s="534"/>
      <c r="C19" s="109"/>
      <c r="D19" s="109"/>
      <c r="E19" s="110"/>
      <c r="F19" s="656"/>
      <c r="G19" s="535"/>
      <c r="H19" s="534"/>
      <c r="I19" s="109"/>
      <c r="J19" s="657"/>
      <c r="K19" s="535"/>
      <c r="L19" s="537"/>
    </row>
    <row r="20" spans="1:12" x14ac:dyDescent="0.25">
      <c r="A20" s="106" t="s">
        <v>93</v>
      </c>
      <c r="B20" s="113">
        <v>4.4779999999999998</v>
      </c>
      <c r="C20" s="114">
        <v>4.8099999999999996</v>
      </c>
      <c r="D20" s="114">
        <v>4.1070000000000002</v>
      </c>
      <c r="E20" s="115">
        <v>6.8369999999999997</v>
      </c>
      <c r="F20" s="658">
        <v>0.151</v>
      </c>
      <c r="G20" s="538">
        <v>2E-3</v>
      </c>
      <c r="H20" s="113">
        <v>10.255000000000001</v>
      </c>
      <c r="I20" s="114">
        <v>10.489000000000001</v>
      </c>
      <c r="J20" s="539">
        <v>10.573</v>
      </c>
      <c r="K20" s="538">
        <v>0.156</v>
      </c>
      <c r="L20" s="540">
        <v>3.0000000000000001E-3</v>
      </c>
    </row>
    <row r="21" spans="1:12" x14ac:dyDescent="0.25">
      <c r="A21" s="106" t="s">
        <v>51</v>
      </c>
      <c r="B21" s="113">
        <v>36.188000000000002</v>
      </c>
      <c r="C21" s="114">
        <v>36.789000000000001</v>
      </c>
      <c r="D21" s="114">
        <v>30.111000000000001</v>
      </c>
      <c r="E21" s="115">
        <v>24.178000000000001</v>
      </c>
      <c r="F21" s="658">
        <v>-0.126</v>
      </c>
      <c r="G21" s="538">
        <v>0.01</v>
      </c>
      <c r="H21" s="113">
        <v>41.177999999999997</v>
      </c>
      <c r="I21" s="114">
        <v>42.414000000000001</v>
      </c>
      <c r="J21" s="539">
        <v>42.581000000000003</v>
      </c>
      <c r="K21" s="538">
        <v>0.20799999999999999</v>
      </c>
      <c r="L21" s="540">
        <v>1.0999999999999999E-2</v>
      </c>
    </row>
    <row r="22" spans="1:12" ht="18" x14ac:dyDescent="0.25">
      <c r="A22" s="106" t="s">
        <v>52</v>
      </c>
      <c r="B22" s="113">
        <v>15.962999999999999</v>
      </c>
      <c r="C22" s="114">
        <v>8.843</v>
      </c>
      <c r="D22" s="114">
        <v>3.1949999999999998</v>
      </c>
      <c r="E22" s="115">
        <v>37.281999999999996</v>
      </c>
      <c r="F22" s="658">
        <v>0.32700000000000001</v>
      </c>
      <c r="G22" s="538">
        <v>5.0000000000000001E-3</v>
      </c>
      <c r="H22" s="113">
        <v>65.817999999999998</v>
      </c>
      <c r="I22" s="114">
        <v>66.95</v>
      </c>
      <c r="J22" s="539">
        <v>64.986000000000004</v>
      </c>
      <c r="K22" s="538">
        <v>0.20300000000000001</v>
      </c>
      <c r="L22" s="540">
        <v>1.7000000000000001E-2</v>
      </c>
    </row>
    <row r="23" spans="1:12" ht="18" x14ac:dyDescent="0.25">
      <c r="A23" s="106" t="s">
        <v>53</v>
      </c>
      <c r="B23" s="113">
        <v>41.725999999999999</v>
      </c>
      <c r="C23" s="114">
        <v>37.594999999999999</v>
      </c>
      <c r="D23" s="114">
        <v>117.491</v>
      </c>
      <c r="E23" s="115">
        <v>28.751000000000001</v>
      </c>
      <c r="F23" s="658">
        <v>-0.11700000000000001</v>
      </c>
      <c r="G23" s="538">
        <v>1.7999999999999999E-2</v>
      </c>
      <c r="H23" s="113">
        <v>37.200000000000003</v>
      </c>
      <c r="I23" s="114">
        <v>38.430999999999997</v>
      </c>
      <c r="J23" s="539">
        <v>39.341999999999999</v>
      </c>
      <c r="K23" s="538">
        <v>0.11</v>
      </c>
      <c r="L23" s="540">
        <v>0.01</v>
      </c>
    </row>
    <row r="24" spans="1:12" ht="18" x14ac:dyDescent="0.25">
      <c r="A24" s="106" t="s">
        <v>100</v>
      </c>
      <c r="B24" s="113">
        <v>12.526999999999999</v>
      </c>
      <c r="C24" s="114">
        <v>15.073</v>
      </c>
      <c r="D24" s="114">
        <v>11.657999999999999</v>
      </c>
      <c r="E24" s="115">
        <v>11.003</v>
      </c>
      <c r="F24" s="658">
        <v>-4.2000000000000003E-2</v>
      </c>
      <c r="G24" s="538">
        <v>4.0000000000000001E-3</v>
      </c>
      <c r="H24" s="113">
        <v>11.164999999999999</v>
      </c>
      <c r="I24" s="114">
        <v>11.287000000000001</v>
      </c>
      <c r="J24" s="539">
        <v>11.551</v>
      </c>
      <c r="K24" s="538">
        <v>1.6E-2</v>
      </c>
      <c r="L24" s="540">
        <v>3.0000000000000001E-3</v>
      </c>
    </row>
    <row r="25" spans="1:12" x14ac:dyDescent="0.25">
      <c r="A25" s="106" t="s">
        <v>56</v>
      </c>
      <c r="B25" s="113">
        <v>49.723999999999997</v>
      </c>
      <c r="C25" s="114">
        <v>34.049999999999997</v>
      </c>
      <c r="D25" s="114">
        <v>34.860999999999997</v>
      </c>
      <c r="E25" s="115">
        <v>2.831</v>
      </c>
      <c r="F25" s="658">
        <v>-0.61499999999999999</v>
      </c>
      <c r="G25" s="538">
        <v>0.01</v>
      </c>
      <c r="H25" s="113">
        <v>44.819000000000003</v>
      </c>
      <c r="I25" s="114">
        <v>47.606000000000002</v>
      </c>
      <c r="J25" s="539">
        <v>47.008000000000003</v>
      </c>
      <c r="K25" s="538">
        <v>1.5509999999999999</v>
      </c>
      <c r="L25" s="540">
        <v>0.01</v>
      </c>
    </row>
    <row r="26" spans="1:12" x14ac:dyDescent="0.25">
      <c r="A26" s="11" t="s">
        <v>57</v>
      </c>
      <c r="B26" s="118">
        <v>0</v>
      </c>
      <c r="C26" s="119">
        <v>2E-3</v>
      </c>
      <c r="D26" s="119">
        <v>0</v>
      </c>
      <c r="E26" s="120">
        <v>0</v>
      </c>
      <c r="F26" s="541">
        <v>0</v>
      </c>
      <c r="G26" s="541">
        <v>0</v>
      </c>
      <c r="H26" s="118">
        <v>0</v>
      </c>
      <c r="I26" s="119">
        <v>0</v>
      </c>
      <c r="J26" s="199">
        <v>0</v>
      </c>
      <c r="K26" s="541">
        <v>0</v>
      </c>
      <c r="L26" s="541">
        <v>0</v>
      </c>
    </row>
    <row r="27" spans="1:12" x14ac:dyDescent="0.25">
      <c r="A27" s="99" t="s">
        <v>58</v>
      </c>
      <c r="B27" s="123">
        <v>1997.519</v>
      </c>
      <c r="C27" s="123">
        <v>2478.9659999999999</v>
      </c>
      <c r="D27" s="123">
        <v>2591.2550000000001</v>
      </c>
      <c r="E27" s="124">
        <v>2614.5279999999998</v>
      </c>
      <c r="F27" s="542">
        <v>9.4E-2</v>
      </c>
      <c r="G27" s="542">
        <v>0.77900000000000003</v>
      </c>
      <c r="H27" s="203">
        <v>2615.3159999999998</v>
      </c>
      <c r="I27" s="123">
        <v>2664.009</v>
      </c>
      <c r="J27" s="123">
        <v>2771.8249999999998</v>
      </c>
      <c r="K27" s="543">
        <v>0.02</v>
      </c>
      <c r="L27" s="542">
        <v>0.754</v>
      </c>
    </row>
    <row r="28" spans="1:12" x14ac:dyDescent="0.25">
      <c r="A28" s="127" t="s">
        <v>59</v>
      </c>
      <c r="B28" s="103">
        <v>0.54200000000000004</v>
      </c>
      <c r="C28" s="70">
        <v>0.748</v>
      </c>
      <c r="D28" s="70">
        <v>0.71899999999999997</v>
      </c>
      <c r="E28" s="72">
        <v>0.53800000000000003</v>
      </c>
      <c r="F28" s="511">
        <v>-2E-3</v>
      </c>
      <c r="G28" s="510">
        <v>0</v>
      </c>
      <c r="H28" s="103">
        <v>0.55300000000000005</v>
      </c>
      <c r="I28" s="70">
        <v>0.56999999999999995</v>
      </c>
      <c r="J28" s="71">
        <v>0.58399999999999996</v>
      </c>
      <c r="K28" s="510">
        <v>2.8000000000000001E-2</v>
      </c>
      <c r="L28" s="532">
        <v>0</v>
      </c>
    </row>
    <row r="29" spans="1:12" ht="18" x14ac:dyDescent="0.25">
      <c r="A29" s="11" t="s">
        <v>60</v>
      </c>
      <c r="B29" s="19">
        <v>1882.883</v>
      </c>
      <c r="C29" s="75">
        <v>2266.9299999999998</v>
      </c>
      <c r="D29" s="75">
        <v>2367.0430000000001</v>
      </c>
      <c r="E29" s="13">
        <v>2378.96</v>
      </c>
      <c r="F29" s="513">
        <v>8.1000000000000003E-2</v>
      </c>
      <c r="G29" s="512">
        <v>0.71499999999999997</v>
      </c>
      <c r="H29" s="19">
        <v>2372.665</v>
      </c>
      <c r="I29" s="75">
        <v>2413.779</v>
      </c>
      <c r="J29" s="76">
        <v>2515.6610000000001</v>
      </c>
      <c r="K29" s="512">
        <v>1.9E-2</v>
      </c>
      <c r="L29" s="533">
        <v>0.68500000000000005</v>
      </c>
    </row>
    <row r="30" spans="1:12" ht="18" x14ac:dyDescent="0.25">
      <c r="A30" s="11" t="s">
        <v>61</v>
      </c>
      <c r="B30" s="19">
        <v>110.569</v>
      </c>
      <c r="C30" s="75">
        <v>208.239</v>
      </c>
      <c r="D30" s="75">
        <v>219.9</v>
      </c>
      <c r="E30" s="13">
        <v>233.09299999999999</v>
      </c>
      <c r="F30" s="513">
        <v>0.28199999999999997</v>
      </c>
      <c r="G30" s="512">
        <v>6.2E-2</v>
      </c>
      <c r="H30" s="19">
        <v>240.774</v>
      </c>
      <c r="I30" s="75">
        <v>248.27799999999999</v>
      </c>
      <c r="J30" s="76">
        <v>254.16499999999999</v>
      </c>
      <c r="K30" s="512">
        <v>2.9000000000000001E-2</v>
      </c>
      <c r="L30" s="533">
        <v>6.9000000000000006E-2</v>
      </c>
    </row>
    <row r="31" spans="1:12" x14ac:dyDescent="0.25">
      <c r="A31" s="11" t="s">
        <v>64</v>
      </c>
      <c r="B31" s="118">
        <v>3.5249999999999999</v>
      </c>
      <c r="C31" s="119">
        <v>3.0489999999999999</v>
      </c>
      <c r="D31" s="119">
        <v>3.593</v>
      </c>
      <c r="E31" s="120">
        <v>1.9370000000000001</v>
      </c>
      <c r="F31" s="659">
        <v>-0.18099999999999999</v>
      </c>
      <c r="G31" s="541">
        <v>1E-3</v>
      </c>
      <c r="H31" s="118">
        <v>1.3240000000000001</v>
      </c>
      <c r="I31" s="119">
        <v>1.3819999999999999</v>
      </c>
      <c r="J31" s="199">
        <v>1.415</v>
      </c>
      <c r="K31" s="541">
        <v>-9.9000000000000005E-2</v>
      </c>
      <c r="L31" s="544">
        <v>0</v>
      </c>
    </row>
    <row r="32" spans="1:12" ht="18" x14ac:dyDescent="0.25">
      <c r="A32" s="99" t="s">
        <v>65</v>
      </c>
      <c r="B32" s="123">
        <v>37.862000000000002</v>
      </c>
      <c r="C32" s="123">
        <v>41.789000000000001</v>
      </c>
      <c r="D32" s="123">
        <v>30.257000000000001</v>
      </c>
      <c r="E32" s="124">
        <v>65.150999999999996</v>
      </c>
      <c r="F32" s="542">
        <v>0.19800000000000001</v>
      </c>
      <c r="G32" s="542">
        <v>1.4E-2</v>
      </c>
      <c r="H32" s="203">
        <v>75.975999999999999</v>
      </c>
      <c r="I32" s="123">
        <v>78.759</v>
      </c>
      <c r="J32" s="123">
        <v>80.251000000000005</v>
      </c>
      <c r="K32" s="543">
        <v>7.1999999999999995E-2</v>
      </c>
      <c r="L32" s="545">
        <v>2.1000000000000001E-2</v>
      </c>
    </row>
    <row r="33" spans="1:12" ht="18" x14ac:dyDescent="0.25">
      <c r="A33" s="11" t="s">
        <v>66</v>
      </c>
      <c r="B33" s="103">
        <v>23.722000000000001</v>
      </c>
      <c r="C33" s="70">
        <v>18.379000000000001</v>
      </c>
      <c r="D33" s="70">
        <v>8.3450000000000006</v>
      </c>
      <c r="E33" s="72">
        <v>22.47</v>
      </c>
      <c r="F33" s="511">
        <v>-1.7999999999999999E-2</v>
      </c>
      <c r="G33" s="510">
        <v>6.0000000000000001E-3</v>
      </c>
      <c r="H33" s="103">
        <v>30.9</v>
      </c>
      <c r="I33" s="70">
        <v>31.632999999999999</v>
      </c>
      <c r="J33" s="71">
        <v>32.363</v>
      </c>
      <c r="K33" s="510">
        <v>0.129</v>
      </c>
      <c r="L33" s="532">
        <v>8.0000000000000002E-3</v>
      </c>
    </row>
    <row r="34" spans="1:12" x14ac:dyDescent="0.25">
      <c r="A34" s="11" t="s">
        <v>67</v>
      </c>
      <c r="B34" s="19">
        <v>14.129</v>
      </c>
      <c r="C34" s="75">
        <v>23.41</v>
      </c>
      <c r="D34" s="75">
        <v>21.786999999999999</v>
      </c>
      <c r="E34" s="13">
        <v>42.061999999999998</v>
      </c>
      <c r="F34" s="513">
        <v>0.439</v>
      </c>
      <c r="G34" s="512">
        <v>8.0000000000000002E-3</v>
      </c>
      <c r="H34" s="19">
        <v>44.386000000000003</v>
      </c>
      <c r="I34" s="75">
        <v>46.41</v>
      </c>
      <c r="J34" s="76">
        <v>47.14</v>
      </c>
      <c r="K34" s="512">
        <v>3.9E-2</v>
      </c>
      <c r="L34" s="533">
        <v>1.2999999999999999E-2</v>
      </c>
    </row>
    <row r="35" spans="1:12" ht="18" x14ac:dyDescent="0.25">
      <c r="A35" s="11" t="s">
        <v>68</v>
      </c>
      <c r="B35" s="118">
        <v>1.0999999999999999E-2</v>
      </c>
      <c r="C35" s="119">
        <v>0</v>
      </c>
      <c r="D35" s="119">
        <v>0.125</v>
      </c>
      <c r="E35" s="120">
        <v>0.61899999999999999</v>
      </c>
      <c r="F35" s="659">
        <v>2.8319999999999999</v>
      </c>
      <c r="G35" s="546">
        <v>0</v>
      </c>
      <c r="H35" s="118">
        <v>0.69</v>
      </c>
      <c r="I35" s="119">
        <v>0.71599999999999997</v>
      </c>
      <c r="J35" s="199">
        <v>0.748</v>
      </c>
      <c r="K35" s="541">
        <v>6.5000000000000002E-2</v>
      </c>
      <c r="L35" s="548">
        <v>0</v>
      </c>
    </row>
    <row r="36" spans="1:12" ht="18" x14ac:dyDescent="0.25">
      <c r="A36" s="99" t="s">
        <v>69</v>
      </c>
      <c r="B36" s="134">
        <v>0</v>
      </c>
      <c r="C36" s="134">
        <v>0</v>
      </c>
      <c r="D36" s="134">
        <v>0.01</v>
      </c>
      <c r="E36" s="135">
        <v>0</v>
      </c>
      <c r="F36" s="549">
        <v>0</v>
      </c>
      <c r="G36" s="549">
        <v>0</v>
      </c>
      <c r="H36" s="209">
        <v>0</v>
      </c>
      <c r="I36" s="134">
        <v>0</v>
      </c>
      <c r="J36" s="210">
        <v>0</v>
      </c>
      <c r="K36" s="549">
        <v>0</v>
      </c>
      <c r="L36" s="550">
        <v>0</v>
      </c>
    </row>
    <row r="37" spans="1:12" x14ac:dyDescent="0.25">
      <c r="A37" s="138" t="s">
        <v>3</v>
      </c>
      <c r="B37" s="80">
        <v>2644.6060000000002</v>
      </c>
      <c r="C37" s="80">
        <v>3108.2620000000002</v>
      </c>
      <c r="D37" s="80">
        <v>3310.047</v>
      </c>
      <c r="E37" s="39">
        <v>3373.4110000000001</v>
      </c>
      <c r="F37" s="551">
        <v>8.5000000000000006E-2</v>
      </c>
      <c r="G37" s="551">
        <v>1</v>
      </c>
      <c r="H37" s="80">
        <v>3538.027</v>
      </c>
      <c r="I37" s="80">
        <v>3567.6439999999998</v>
      </c>
      <c r="J37" s="80">
        <v>3662.3560000000002</v>
      </c>
      <c r="K37" s="551">
        <v>2.8000000000000001E-2</v>
      </c>
      <c r="L37" s="552">
        <v>1</v>
      </c>
    </row>
    <row r="38" spans="1:12" ht="36" x14ac:dyDescent="0.25">
      <c r="A38" s="553" t="s">
        <v>204</v>
      </c>
      <c r="B38" s="554">
        <v>0.17499999999999999</v>
      </c>
      <c r="C38" s="554">
        <v>0.187</v>
      </c>
      <c r="D38" s="555">
        <v>0.218</v>
      </c>
      <c r="E38" s="554">
        <v>0.19900000000000001</v>
      </c>
      <c r="F38" s="556">
        <v>0</v>
      </c>
      <c r="G38" s="556">
        <v>0</v>
      </c>
      <c r="H38" s="554">
        <v>0.20899999999999999</v>
      </c>
      <c r="I38" s="554">
        <v>0.20499999999999999</v>
      </c>
      <c r="J38" s="554">
        <v>0.20300000000000001</v>
      </c>
      <c r="K38" s="556">
        <v>0</v>
      </c>
      <c r="L38" s="557">
        <v>0</v>
      </c>
    </row>
    <row r="39" spans="1:12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x14ac:dyDescent="0.25">
      <c r="A40" s="831" t="s">
        <v>205</v>
      </c>
      <c r="B40" s="831"/>
      <c r="C40" s="562"/>
      <c r="D40" s="562"/>
      <c r="E40" s="563"/>
      <c r="F40" s="564"/>
      <c r="G40" s="564"/>
      <c r="H40" s="563"/>
      <c r="I40" s="564"/>
      <c r="J40" s="564"/>
      <c r="K40" s="563"/>
      <c r="L40" s="564"/>
    </row>
    <row r="41" spans="1:12" x14ac:dyDescent="0.25">
      <c r="A41" s="565" t="s">
        <v>64</v>
      </c>
      <c r="B41" s="566"/>
      <c r="C41" s="566"/>
      <c r="D41" s="567" t="s">
        <v>45</v>
      </c>
      <c r="E41" s="568"/>
      <c r="F41" s="569"/>
      <c r="G41" s="570"/>
      <c r="H41" s="566"/>
      <c r="I41" s="566"/>
      <c r="J41" s="566"/>
      <c r="K41" s="570"/>
      <c r="L41" s="569"/>
    </row>
    <row r="42" spans="1:12" x14ac:dyDescent="0.25">
      <c r="A42" s="611" t="s">
        <v>117</v>
      </c>
      <c r="B42" s="636"/>
      <c r="C42" s="660"/>
      <c r="D42" s="661" t="s">
        <v>45</v>
      </c>
      <c r="E42" s="639"/>
      <c r="F42" s="616"/>
      <c r="G42" s="617"/>
      <c r="H42" s="618"/>
      <c r="I42" s="618"/>
      <c r="J42" s="618"/>
      <c r="K42" s="617"/>
      <c r="L42" s="616"/>
    </row>
    <row r="43" spans="1:12" x14ac:dyDescent="0.25">
      <c r="A43" s="611" t="s">
        <v>118</v>
      </c>
      <c r="B43" s="620">
        <v>3.5249999999999999</v>
      </c>
      <c r="C43" s="662">
        <v>3.0489999999999999</v>
      </c>
      <c r="D43" s="663">
        <v>3.593</v>
      </c>
      <c r="E43" s="623">
        <v>1.9370000000000001</v>
      </c>
      <c r="F43" s="624">
        <v>-0.18099999999999999</v>
      </c>
      <c r="G43" s="625">
        <v>1E-3</v>
      </c>
      <c r="H43" s="626">
        <v>1.3240000000000001</v>
      </c>
      <c r="I43" s="626">
        <v>1.3819999999999999</v>
      </c>
      <c r="J43" s="626">
        <v>1.415</v>
      </c>
      <c r="K43" s="625">
        <v>-9.9000000000000005E-2</v>
      </c>
      <c r="L43" s="624">
        <v>0</v>
      </c>
    </row>
    <row r="44" spans="1:12" x14ac:dyDescent="0.25">
      <c r="A44" s="627" t="s">
        <v>119</v>
      </c>
      <c r="B44" s="628">
        <v>3.5249999999999999</v>
      </c>
      <c r="C44" s="664">
        <v>3.0489999999999999</v>
      </c>
      <c r="D44" s="665">
        <v>3.593</v>
      </c>
      <c r="E44" s="631">
        <v>1.9370000000000001</v>
      </c>
      <c r="F44" s="632">
        <v>-0.18099999999999999</v>
      </c>
      <c r="G44" s="633">
        <v>1E-3</v>
      </c>
      <c r="H44" s="634">
        <v>1.3240000000000001</v>
      </c>
      <c r="I44" s="634">
        <v>1.3819999999999999</v>
      </c>
      <c r="J44" s="634">
        <v>1.415</v>
      </c>
      <c r="K44" s="633">
        <v>-9.9000000000000005E-2</v>
      </c>
      <c r="L44" s="635">
        <v>0</v>
      </c>
    </row>
    <row r="45" spans="1:12" x14ac:dyDescent="0.25">
      <c r="A45" s="611" t="s">
        <v>60</v>
      </c>
      <c r="B45" s="636"/>
      <c r="C45" s="660"/>
      <c r="D45" s="661" t="s">
        <v>45</v>
      </c>
      <c r="E45" s="639"/>
      <c r="F45" s="616"/>
      <c r="G45" s="617"/>
      <c r="H45" s="618"/>
      <c r="I45" s="618"/>
      <c r="J45" s="618"/>
      <c r="K45" s="617"/>
      <c r="L45" s="616"/>
    </row>
    <row r="46" spans="1:12" x14ac:dyDescent="0.25">
      <c r="A46" s="611" t="s">
        <v>122</v>
      </c>
      <c r="B46" s="636"/>
      <c r="C46" s="660"/>
      <c r="D46" s="661" t="s">
        <v>45</v>
      </c>
      <c r="E46" s="639"/>
      <c r="F46" s="616"/>
      <c r="G46" s="617"/>
      <c r="H46" s="618"/>
      <c r="I46" s="618"/>
      <c r="J46" s="618"/>
      <c r="K46" s="617"/>
      <c r="L46" s="616"/>
    </row>
    <row r="47" spans="1:12" x14ac:dyDescent="0.25">
      <c r="A47" s="611" t="s">
        <v>118</v>
      </c>
      <c r="B47" s="620">
        <v>173</v>
      </c>
      <c r="C47" s="621">
        <v>183.03399999999999</v>
      </c>
      <c r="D47" s="622">
        <v>193.28399999999999</v>
      </c>
      <c r="E47" s="623">
        <v>203.91499999999999</v>
      </c>
      <c r="F47" s="624">
        <v>5.6000000000000001E-2</v>
      </c>
      <c r="G47" s="625">
        <v>6.0999999999999999E-2</v>
      </c>
      <c r="H47" s="626">
        <v>300.69499999999999</v>
      </c>
      <c r="I47" s="626">
        <v>291.14100000000002</v>
      </c>
      <c r="J47" s="626">
        <v>286.38499999999999</v>
      </c>
      <c r="K47" s="625">
        <v>0.12</v>
      </c>
      <c r="L47" s="624">
        <v>7.6999999999999999E-2</v>
      </c>
    </row>
    <row r="48" spans="1:12" x14ac:dyDescent="0.25">
      <c r="A48" s="627" t="s">
        <v>125</v>
      </c>
      <c r="B48" s="628">
        <v>173</v>
      </c>
      <c r="C48" s="629">
        <v>183.03399999999999</v>
      </c>
      <c r="D48" s="630">
        <v>193.28399999999999</v>
      </c>
      <c r="E48" s="631">
        <v>203.91499999999999</v>
      </c>
      <c r="F48" s="632">
        <v>5.6000000000000001E-2</v>
      </c>
      <c r="G48" s="633">
        <v>6.0999999999999999E-2</v>
      </c>
      <c r="H48" s="634">
        <v>300.69499999999999</v>
      </c>
      <c r="I48" s="634">
        <v>291.14100000000002</v>
      </c>
      <c r="J48" s="634">
        <v>286.38499999999999</v>
      </c>
      <c r="K48" s="633">
        <v>0.12</v>
      </c>
      <c r="L48" s="635">
        <v>7.6999999999999999E-2</v>
      </c>
    </row>
    <row r="49" spans="1:12" x14ac:dyDescent="0.25">
      <c r="A49" s="611" t="s">
        <v>126</v>
      </c>
      <c r="B49" s="620">
        <v>1709.8810000000001</v>
      </c>
      <c r="C49" s="621">
        <v>2083.8939999999998</v>
      </c>
      <c r="D49" s="622">
        <v>2173.752</v>
      </c>
      <c r="E49" s="623">
        <v>2175.0450000000001</v>
      </c>
      <c r="F49" s="624">
        <v>8.4000000000000005E-2</v>
      </c>
      <c r="G49" s="625">
        <v>0.65500000000000003</v>
      </c>
      <c r="H49" s="626">
        <v>2071.9699999999998</v>
      </c>
      <c r="I49" s="626">
        <v>2122.6379999999999</v>
      </c>
      <c r="J49" s="626">
        <v>2229.2759999999998</v>
      </c>
      <c r="K49" s="625">
        <v>8.0000000000000002E-3</v>
      </c>
      <c r="L49" s="624">
        <v>0.60799999999999998</v>
      </c>
    </row>
    <row r="50" spans="1:12" x14ac:dyDescent="0.25">
      <c r="A50" s="627" t="s">
        <v>125</v>
      </c>
      <c r="B50" s="628">
        <v>1709.8810000000001</v>
      </c>
      <c r="C50" s="629">
        <v>2083.8939999999998</v>
      </c>
      <c r="D50" s="630">
        <v>2173.752</v>
      </c>
      <c r="E50" s="631">
        <v>2175.0450000000001</v>
      </c>
      <c r="F50" s="632">
        <v>8.4000000000000005E-2</v>
      </c>
      <c r="G50" s="633">
        <v>0.65500000000000003</v>
      </c>
      <c r="H50" s="634">
        <v>2071.9699999999998</v>
      </c>
      <c r="I50" s="634">
        <v>2122.6379999999999</v>
      </c>
      <c r="J50" s="634">
        <v>2229.2759999999998</v>
      </c>
      <c r="K50" s="633">
        <v>8.0000000000000002E-3</v>
      </c>
      <c r="L50" s="635">
        <v>0.60799999999999998</v>
      </c>
    </row>
    <row r="51" spans="1:12" x14ac:dyDescent="0.25">
      <c r="A51" s="611" t="s">
        <v>59</v>
      </c>
      <c r="B51" s="636"/>
      <c r="C51" s="637"/>
      <c r="D51" s="638"/>
      <c r="E51" s="639"/>
      <c r="F51" s="616"/>
      <c r="G51" s="617"/>
      <c r="H51" s="618"/>
      <c r="I51" s="618"/>
      <c r="J51" s="618"/>
      <c r="K51" s="617"/>
      <c r="L51" s="616"/>
    </row>
    <row r="52" spans="1:12" x14ac:dyDescent="0.25">
      <c r="A52" s="611" t="s">
        <v>206</v>
      </c>
      <c r="B52" s="636"/>
      <c r="C52" s="637"/>
      <c r="D52" s="638"/>
      <c r="E52" s="639"/>
      <c r="F52" s="616"/>
      <c r="G52" s="617"/>
      <c r="H52" s="618"/>
      <c r="I52" s="618"/>
      <c r="J52" s="618"/>
      <c r="K52" s="617"/>
      <c r="L52" s="616"/>
    </row>
    <row r="53" spans="1:12" x14ac:dyDescent="0.25">
      <c r="A53" s="611" t="s">
        <v>136</v>
      </c>
      <c r="B53" s="636"/>
      <c r="C53" s="637"/>
      <c r="D53" s="638"/>
      <c r="E53" s="639"/>
      <c r="F53" s="616"/>
      <c r="G53" s="617"/>
      <c r="H53" s="618"/>
      <c r="I53" s="618"/>
      <c r="J53" s="618"/>
      <c r="K53" s="617"/>
      <c r="L53" s="616"/>
    </row>
    <row r="54" spans="1:12" x14ac:dyDescent="0.25">
      <c r="A54" s="611" t="s">
        <v>118</v>
      </c>
      <c r="B54" s="620">
        <v>0.54200000000000004</v>
      </c>
      <c r="C54" s="621">
        <v>0.748</v>
      </c>
      <c r="D54" s="622">
        <v>0.71899999999999997</v>
      </c>
      <c r="E54" s="623">
        <v>0.53800000000000003</v>
      </c>
      <c r="F54" s="624">
        <v>-2E-3</v>
      </c>
      <c r="G54" s="625">
        <v>0</v>
      </c>
      <c r="H54" s="626">
        <v>0.55300000000000005</v>
      </c>
      <c r="I54" s="626">
        <v>0.56999999999999995</v>
      </c>
      <c r="J54" s="626">
        <v>0.58399999999999996</v>
      </c>
      <c r="K54" s="625">
        <v>2.8000000000000001E-2</v>
      </c>
      <c r="L54" s="624">
        <v>0</v>
      </c>
    </row>
    <row r="55" spans="1:12" x14ac:dyDescent="0.25">
      <c r="A55" s="627" t="s">
        <v>137</v>
      </c>
      <c r="B55" s="628">
        <v>0.54200000000000004</v>
      </c>
      <c r="C55" s="629">
        <v>0.748</v>
      </c>
      <c r="D55" s="630">
        <v>0.71899999999999997</v>
      </c>
      <c r="E55" s="631">
        <v>0.53800000000000003</v>
      </c>
      <c r="F55" s="632">
        <v>-2E-3</v>
      </c>
      <c r="G55" s="633">
        <v>0</v>
      </c>
      <c r="H55" s="634">
        <v>0.55300000000000005</v>
      </c>
      <c r="I55" s="634">
        <v>0.56999999999999995</v>
      </c>
      <c r="J55" s="634">
        <v>0.58399999999999996</v>
      </c>
      <c r="K55" s="633">
        <v>2.8000000000000001E-2</v>
      </c>
      <c r="L55" s="635">
        <v>0</v>
      </c>
    </row>
    <row r="56" spans="1:12" x14ac:dyDescent="0.25">
      <c r="A56" s="611" t="s">
        <v>61</v>
      </c>
      <c r="B56" s="636"/>
      <c r="C56" s="637"/>
      <c r="D56" s="638" t="s">
        <v>45</v>
      </c>
      <c r="E56" s="639"/>
      <c r="F56" s="616"/>
      <c r="G56" s="617"/>
      <c r="H56" s="618"/>
      <c r="I56" s="618"/>
      <c r="J56" s="618"/>
      <c r="K56" s="617"/>
      <c r="L56" s="616"/>
    </row>
    <row r="57" spans="1:12" x14ac:dyDescent="0.25">
      <c r="A57" s="611" t="s">
        <v>118</v>
      </c>
      <c r="B57" s="620">
        <v>110.569</v>
      </c>
      <c r="C57" s="621">
        <v>208.239</v>
      </c>
      <c r="D57" s="622">
        <v>219.9</v>
      </c>
      <c r="E57" s="623">
        <v>233.09299999999999</v>
      </c>
      <c r="F57" s="624">
        <v>0.28199999999999997</v>
      </c>
      <c r="G57" s="625">
        <v>6.2E-2</v>
      </c>
      <c r="H57" s="626">
        <v>240.774</v>
      </c>
      <c r="I57" s="626">
        <v>248.27799999999999</v>
      </c>
      <c r="J57" s="626">
        <v>254.16499999999999</v>
      </c>
      <c r="K57" s="625">
        <v>2.9000000000000001E-2</v>
      </c>
      <c r="L57" s="624">
        <v>6.9000000000000006E-2</v>
      </c>
    </row>
    <row r="58" spans="1:12" x14ac:dyDescent="0.25">
      <c r="A58" s="627" t="s">
        <v>135</v>
      </c>
      <c r="B58" s="640">
        <v>110.569</v>
      </c>
      <c r="C58" s="641">
        <v>208.239</v>
      </c>
      <c r="D58" s="642">
        <v>219.9</v>
      </c>
      <c r="E58" s="643">
        <v>233.09299999999999</v>
      </c>
      <c r="F58" s="644">
        <v>0.28199999999999997</v>
      </c>
      <c r="G58" s="645">
        <v>6.2E-2</v>
      </c>
      <c r="H58" s="646">
        <v>240.774</v>
      </c>
      <c r="I58" s="646">
        <v>248.27799999999999</v>
      </c>
      <c r="J58" s="646">
        <v>254.16499999999999</v>
      </c>
      <c r="K58" s="645">
        <v>2.9000000000000001E-2</v>
      </c>
      <c r="L58" s="647">
        <v>6.9000000000000006E-2</v>
      </c>
    </row>
    <row r="59" spans="1:12" x14ac:dyDescent="0.25">
      <c r="A59" s="650"/>
      <c r="B59" s="651"/>
      <c r="C59" s="651"/>
      <c r="D59" s="651"/>
      <c r="E59" s="651"/>
      <c r="F59" s="651"/>
      <c r="G59" s="651"/>
      <c r="H59" s="651"/>
      <c r="I59" s="651"/>
      <c r="J59" s="651"/>
      <c r="K59" s="666"/>
      <c r="L59" s="666"/>
    </row>
    <row r="60" spans="1:12" x14ac:dyDescent="0.25">
      <c r="A60" s="652"/>
      <c r="B60" s="653"/>
      <c r="C60" s="653"/>
      <c r="D60" s="653"/>
      <c r="E60" s="653"/>
      <c r="F60" s="653"/>
      <c r="G60" s="653"/>
      <c r="H60" s="653"/>
      <c r="I60" s="653"/>
      <c r="J60" s="653"/>
      <c r="K60" s="667"/>
      <c r="L60" s="667"/>
    </row>
  </sheetData>
  <mergeCells count="1">
    <mergeCell ref="A40:B4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6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4" width="6.7109375" customWidth="1"/>
    <col min="5" max="5" width="7.140625" customWidth="1"/>
    <col min="6" max="7" width="5.85546875" customWidth="1"/>
    <col min="8" max="10" width="6.7109375" customWidth="1"/>
    <col min="11" max="12" width="5.85546875" customWidth="1"/>
  </cols>
  <sheetData>
    <row r="1" spans="1:12" x14ac:dyDescent="0.25">
      <c r="A1" s="505" t="s">
        <v>216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</row>
    <row r="2" spans="1:12" ht="55.5" x14ac:dyDescent="0.25">
      <c r="A2" s="257" t="s">
        <v>197</v>
      </c>
      <c r="B2" s="258" t="s">
        <v>27</v>
      </c>
      <c r="C2" s="259"/>
      <c r="D2" s="55"/>
      <c r="E2" s="56" t="s">
        <v>28</v>
      </c>
      <c r="F2" s="506" t="s">
        <v>29</v>
      </c>
      <c r="G2" s="294" t="s">
        <v>30</v>
      </c>
      <c r="H2" s="259" t="s">
        <v>31</v>
      </c>
      <c r="I2" s="507"/>
      <c r="J2" s="507"/>
      <c r="K2" s="506" t="s">
        <v>29</v>
      </c>
      <c r="L2" s="508" t="s">
        <v>32</v>
      </c>
    </row>
    <row r="3" spans="1:12" x14ac:dyDescent="0.25">
      <c r="A3" s="283" t="s">
        <v>2</v>
      </c>
      <c r="B3" s="63" t="s">
        <v>33</v>
      </c>
      <c r="C3" s="63" t="s">
        <v>34</v>
      </c>
      <c r="D3" s="265" t="s">
        <v>35</v>
      </c>
      <c r="E3" s="266" t="s">
        <v>36</v>
      </c>
      <c r="F3" s="299" t="s">
        <v>37</v>
      </c>
      <c r="G3" s="300"/>
      <c r="H3" s="63" t="s">
        <v>38</v>
      </c>
      <c r="I3" s="63" t="s">
        <v>11</v>
      </c>
      <c r="J3" s="63" t="s">
        <v>12</v>
      </c>
      <c r="K3" s="299" t="s">
        <v>39</v>
      </c>
      <c r="L3" s="509"/>
    </row>
    <row r="4" spans="1:12" ht="18" x14ac:dyDescent="0.25">
      <c r="A4" s="11" t="s">
        <v>217</v>
      </c>
      <c r="B4" s="70">
        <v>28.295000000000002</v>
      </c>
      <c r="C4" s="70">
        <v>28.177</v>
      </c>
      <c r="D4" s="70">
        <v>36.247</v>
      </c>
      <c r="E4" s="72">
        <v>39.161999999999999</v>
      </c>
      <c r="F4" s="510">
        <v>0.114</v>
      </c>
      <c r="G4" s="510">
        <v>3.0000000000000001E-3</v>
      </c>
      <c r="H4" s="70">
        <v>37.625</v>
      </c>
      <c r="I4" s="70">
        <v>33.877000000000002</v>
      </c>
      <c r="J4" s="70">
        <v>35.393999999999998</v>
      </c>
      <c r="K4" s="510">
        <v>-3.3000000000000002E-2</v>
      </c>
      <c r="L4" s="511">
        <v>3.0000000000000001E-3</v>
      </c>
    </row>
    <row r="5" spans="1:12" ht="18" x14ac:dyDescent="0.25">
      <c r="A5" s="11" t="s">
        <v>218</v>
      </c>
      <c r="B5" s="75">
        <v>211.31</v>
      </c>
      <c r="C5" s="75">
        <v>1064.345</v>
      </c>
      <c r="D5" s="75">
        <v>501.93</v>
      </c>
      <c r="E5" s="13">
        <v>402.68700000000001</v>
      </c>
      <c r="F5" s="512">
        <v>0.24</v>
      </c>
      <c r="G5" s="512">
        <v>4.9000000000000002E-2</v>
      </c>
      <c r="H5" s="75">
        <v>422.584</v>
      </c>
      <c r="I5" s="75">
        <v>451.23</v>
      </c>
      <c r="J5" s="75">
        <v>454.12400000000002</v>
      </c>
      <c r="K5" s="512">
        <v>4.1000000000000002E-2</v>
      </c>
      <c r="L5" s="655">
        <v>3.5999999999999997E-2</v>
      </c>
    </row>
    <row r="6" spans="1:12" ht="18" x14ac:dyDescent="0.25">
      <c r="A6" s="11" t="s">
        <v>219</v>
      </c>
      <c r="B6" s="75">
        <v>5575.6760000000004</v>
      </c>
      <c r="C6" s="75">
        <v>5083.2619999999997</v>
      </c>
      <c r="D6" s="75">
        <v>5152.5259999999998</v>
      </c>
      <c r="E6" s="13">
        <v>6993.4790000000003</v>
      </c>
      <c r="F6" s="512">
        <v>7.8E-2</v>
      </c>
      <c r="G6" s="512">
        <v>0.51300000000000001</v>
      </c>
      <c r="H6" s="75">
        <v>6314.1</v>
      </c>
      <c r="I6" s="75">
        <v>6636.5389999999998</v>
      </c>
      <c r="J6" s="75">
        <v>6921.3019999999997</v>
      </c>
      <c r="K6" s="512">
        <v>-3.0000000000000001E-3</v>
      </c>
      <c r="L6" s="655">
        <v>0.56499999999999995</v>
      </c>
    </row>
    <row r="7" spans="1:12" x14ac:dyDescent="0.25">
      <c r="A7" s="11" t="s">
        <v>220</v>
      </c>
      <c r="B7" s="75">
        <v>203.02199999999999</v>
      </c>
      <c r="C7" s="75">
        <v>190.989</v>
      </c>
      <c r="D7" s="75">
        <v>203.05199999999999</v>
      </c>
      <c r="E7" s="13">
        <v>240.53899999999999</v>
      </c>
      <c r="F7" s="512">
        <v>5.8000000000000003E-2</v>
      </c>
      <c r="G7" s="512">
        <v>1.9E-2</v>
      </c>
      <c r="H7" s="75">
        <v>107.02800000000001</v>
      </c>
      <c r="I7" s="75">
        <v>113.54300000000001</v>
      </c>
      <c r="J7" s="75">
        <v>119.23399999999999</v>
      </c>
      <c r="K7" s="512">
        <v>-0.20899999999999999</v>
      </c>
      <c r="L7" s="655">
        <v>1.2E-2</v>
      </c>
    </row>
    <row r="8" spans="1:12" ht="18" x14ac:dyDescent="0.25">
      <c r="A8" s="11" t="s">
        <v>221</v>
      </c>
      <c r="B8" s="75">
        <v>0</v>
      </c>
      <c r="C8" s="75">
        <v>0</v>
      </c>
      <c r="D8" s="75">
        <v>0</v>
      </c>
      <c r="E8" s="13">
        <v>1</v>
      </c>
      <c r="F8" s="512">
        <v>0</v>
      </c>
      <c r="G8" s="512">
        <v>0</v>
      </c>
      <c r="H8" s="75">
        <v>1.3540000000000001</v>
      </c>
      <c r="I8" s="75">
        <v>1.3120000000000001</v>
      </c>
      <c r="J8" s="75">
        <v>1.2929999999999999</v>
      </c>
      <c r="K8" s="512">
        <v>8.8999999999999996E-2</v>
      </c>
      <c r="L8" s="655">
        <v>0</v>
      </c>
    </row>
    <row r="9" spans="1:12" ht="18" x14ac:dyDescent="0.25">
      <c r="A9" s="11" t="s">
        <v>222</v>
      </c>
      <c r="B9" s="75">
        <v>4440.183</v>
      </c>
      <c r="C9" s="75">
        <v>5508.1329999999998</v>
      </c>
      <c r="D9" s="75">
        <v>4389.5230000000001</v>
      </c>
      <c r="E9" s="13">
        <v>4127.8</v>
      </c>
      <c r="F9" s="512">
        <v>-2.4E-2</v>
      </c>
      <c r="G9" s="512">
        <v>0.41599999999999998</v>
      </c>
      <c r="H9" s="75">
        <v>4516.8440000000001</v>
      </c>
      <c r="I9" s="75">
        <v>4640.4489999999996</v>
      </c>
      <c r="J9" s="75">
        <v>4837.1840000000002</v>
      </c>
      <c r="K9" s="512">
        <v>5.3999999999999999E-2</v>
      </c>
      <c r="L9" s="655">
        <v>0.38100000000000001</v>
      </c>
    </row>
    <row r="10" spans="1:12" ht="18" x14ac:dyDescent="0.25">
      <c r="A10" s="11" t="s">
        <v>223</v>
      </c>
      <c r="B10" s="75">
        <v>0</v>
      </c>
      <c r="C10" s="75">
        <v>0</v>
      </c>
      <c r="D10" s="75">
        <v>0</v>
      </c>
      <c r="E10" s="13">
        <v>1</v>
      </c>
      <c r="F10" s="512">
        <v>0</v>
      </c>
      <c r="G10" s="512">
        <v>0</v>
      </c>
      <c r="H10" s="75">
        <v>21.603999999999999</v>
      </c>
      <c r="I10" s="75">
        <v>22.495999999999999</v>
      </c>
      <c r="J10" s="75">
        <v>23.539000000000001</v>
      </c>
      <c r="K10" s="512">
        <v>1.8660000000000001</v>
      </c>
      <c r="L10" s="655">
        <v>1E-3</v>
      </c>
    </row>
    <row r="11" spans="1:12" x14ac:dyDescent="0.25">
      <c r="A11" s="138" t="s">
        <v>3</v>
      </c>
      <c r="B11" s="100">
        <v>10458.486000000001</v>
      </c>
      <c r="C11" s="100">
        <v>11874.906000000001</v>
      </c>
      <c r="D11" s="100">
        <v>10283.278</v>
      </c>
      <c r="E11" s="22">
        <v>11805.666999999999</v>
      </c>
      <c r="F11" s="530">
        <v>4.1000000000000002E-2</v>
      </c>
      <c r="G11" s="530">
        <v>1</v>
      </c>
      <c r="H11" s="100">
        <v>11421.138999999999</v>
      </c>
      <c r="I11" s="100">
        <v>11899.446</v>
      </c>
      <c r="J11" s="100">
        <v>12392.07</v>
      </c>
      <c r="K11" s="530">
        <v>1.6E-2</v>
      </c>
      <c r="L11" s="531">
        <v>1</v>
      </c>
    </row>
    <row r="12" spans="1:12" ht="18" x14ac:dyDescent="0.25">
      <c r="A12" s="84" t="s">
        <v>44</v>
      </c>
      <c r="B12" s="85" t="s">
        <v>45</v>
      </c>
      <c r="C12" s="85"/>
      <c r="D12" s="86"/>
      <c r="E12" s="87">
        <v>119.44199999999999</v>
      </c>
      <c r="F12" s="517"/>
      <c r="G12" s="517"/>
      <c r="H12" s="518">
        <v>-38.79</v>
      </c>
      <c r="I12" s="90">
        <v>-210.815</v>
      </c>
      <c r="J12" s="519">
        <v>-92.164000000000001</v>
      </c>
      <c r="K12" s="517"/>
      <c r="L12" s="520"/>
    </row>
    <row r="13" spans="1:12" x14ac:dyDescent="0.25">
      <c r="A13" s="668"/>
      <c r="B13" s="522"/>
      <c r="C13" s="522"/>
      <c r="D13" s="522"/>
      <c r="E13" s="522"/>
      <c r="F13" s="523"/>
      <c r="G13" s="523"/>
      <c r="H13" s="522"/>
      <c r="I13" s="524"/>
      <c r="J13" s="98"/>
      <c r="K13" s="525"/>
      <c r="L13" s="525"/>
    </row>
    <row r="14" spans="1:12" x14ac:dyDescent="0.25">
      <c r="A14" s="133" t="s">
        <v>46</v>
      </c>
      <c r="B14" s="526"/>
      <c r="C14" s="526"/>
      <c r="D14" s="526"/>
      <c r="E14" s="526"/>
      <c r="F14" s="527"/>
      <c r="G14" s="527"/>
      <c r="H14" s="526"/>
      <c r="I14" s="526"/>
      <c r="J14" s="528"/>
      <c r="K14" s="529"/>
      <c r="L14" s="529"/>
    </row>
    <row r="15" spans="1:12" x14ac:dyDescent="0.25">
      <c r="A15" s="99" t="s">
        <v>47</v>
      </c>
      <c r="B15" s="100">
        <v>1012.554</v>
      </c>
      <c r="C15" s="100">
        <v>1466.135</v>
      </c>
      <c r="D15" s="100">
        <v>1476.0450000000001</v>
      </c>
      <c r="E15" s="22">
        <v>1514.7750000000001</v>
      </c>
      <c r="F15" s="530">
        <v>0.14399999999999999</v>
      </c>
      <c r="G15" s="530">
        <v>0.123</v>
      </c>
      <c r="H15" s="100">
        <v>833.39200000000005</v>
      </c>
      <c r="I15" s="100">
        <v>877.58399999999995</v>
      </c>
      <c r="J15" s="100">
        <v>887.56600000000003</v>
      </c>
      <c r="K15" s="530">
        <v>-0.16300000000000001</v>
      </c>
      <c r="L15" s="531">
        <v>8.6999999999999994E-2</v>
      </c>
    </row>
    <row r="16" spans="1:12" x14ac:dyDescent="0.25">
      <c r="A16" s="11" t="s">
        <v>48</v>
      </c>
      <c r="B16" s="103">
        <v>417.48500000000001</v>
      </c>
      <c r="C16" s="70">
        <v>433.29199999999997</v>
      </c>
      <c r="D16" s="70">
        <v>455.95600000000002</v>
      </c>
      <c r="E16" s="72">
        <v>509.92</v>
      </c>
      <c r="F16" s="511">
        <v>6.9000000000000006E-2</v>
      </c>
      <c r="G16" s="510">
        <v>4.1000000000000002E-2</v>
      </c>
      <c r="H16" s="103">
        <v>415.45</v>
      </c>
      <c r="I16" s="70">
        <v>437.83600000000001</v>
      </c>
      <c r="J16" s="71">
        <v>432.57499999999999</v>
      </c>
      <c r="K16" s="510">
        <v>-5.2999999999999999E-2</v>
      </c>
      <c r="L16" s="532">
        <v>3.7999999999999999E-2</v>
      </c>
    </row>
    <row r="17" spans="1:12" x14ac:dyDescent="0.25">
      <c r="A17" s="11" t="s">
        <v>49</v>
      </c>
      <c r="B17" s="19">
        <v>583.52499999999998</v>
      </c>
      <c r="C17" s="75">
        <v>1032.837</v>
      </c>
      <c r="D17" s="75">
        <v>1020.0890000000001</v>
      </c>
      <c r="E17" s="13">
        <v>1004.855</v>
      </c>
      <c r="F17" s="513">
        <v>0.19900000000000001</v>
      </c>
      <c r="G17" s="512">
        <v>8.2000000000000003E-2</v>
      </c>
      <c r="H17" s="19">
        <v>417.94200000000001</v>
      </c>
      <c r="I17" s="75">
        <v>439.74799999999999</v>
      </c>
      <c r="J17" s="76">
        <v>454.99099999999999</v>
      </c>
      <c r="K17" s="512">
        <v>-0.23200000000000001</v>
      </c>
      <c r="L17" s="533">
        <v>4.9000000000000002E-2</v>
      </c>
    </row>
    <row r="18" spans="1:12" x14ac:dyDescent="0.25">
      <c r="A18" s="106" t="s">
        <v>50</v>
      </c>
      <c r="B18" s="534"/>
      <c r="C18" s="109"/>
      <c r="D18" s="109"/>
      <c r="E18" s="110"/>
      <c r="F18" s="656"/>
      <c r="G18" s="535"/>
      <c r="H18" s="534"/>
      <c r="I18" s="109"/>
      <c r="J18" s="657"/>
      <c r="K18" s="535"/>
      <c r="L18" s="537"/>
    </row>
    <row r="19" spans="1:12" x14ac:dyDescent="0.25">
      <c r="A19" s="106" t="s">
        <v>51</v>
      </c>
      <c r="B19" s="113">
        <v>14.523</v>
      </c>
      <c r="C19" s="114">
        <v>25.379000000000001</v>
      </c>
      <c r="D19" s="114">
        <v>22.696999999999999</v>
      </c>
      <c r="E19" s="115">
        <v>19.097000000000001</v>
      </c>
      <c r="F19" s="658">
        <v>9.6000000000000002E-2</v>
      </c>
      <c r="G19" s="538">
        <v>2E-3</v>
      </c>
      <c r="H19" s="113">
        <v>34.716999999999999</v>
      </c>
      <c r="I19" s="114">
        <v>35.887</v>
      </c>
      <c r="J19" s="539">
        <v>41.76</v>
      </c>
      <c r="K19" s="538">
        <v>0.29799999999999999</v>
      </c>
      <c r="L19" s="540">
        <v>3.0000000000000001E-3</v>
      </c>
    </row>
    <row r="20" spans="1:12" ht="18" x14ac:dyDescent="0.25">
      <c r="A20" s="106" t="s">
        <v>52</v>
      </c>
      <c r="B20" s="113">
        <v>154.41999999999999</v>
      </c>
      <c r="C20" s="114">
        <v>25.827000000000002</v>
      </c>
      <c r="D20" s="114">
        <v>251.40899999999999</v>
      </c>
      <c r="E20" s="115">
        <v>444.404</v>
      </c>
      <c r="F20" s="658">
        <v>0.42199999999999999</v>
      </c>
      <c r="G20" s="538">
        <v>0.02</v>
      </c>
      <c r="H20" s="113">
        <v>62.752000000000002</v>
      </c>
      <c r="I20" s="114">
        <v>73.369</v>
      </c>
      <c r="J20" s="539">
        <v>79.536000000000001</v>
      </c>
      <c r="K20" s="538">
        <v>-0.436</v>
      </c>
      <c r="L20" s="540">
        <v>1.4E-2</v>
      </c>
    </row>
    <row r="21" spans="1:12" ht="18" x14ac:dyDescent="0.25">
      <c r="A21" s="106" t="s">
        <v>53</v>
      </c>
      <c r="B21" s="113">
        <v>262.94400000000002</v>
      </c>
      <c r="C21" s="114">
        <v>72.263000000000005</v>
      </c>
      <c r="D21" s="114">
        <v>63.773000000000003</v>
      </c>
      <c r="E21" s="115">
        <v>38.222000000000001</v>
      </c>
      <c r="F21" s="658">
        <v>-0.47399999999999998</v>
      </c>
      <c r="G21" s="538">
        <v>0.01</v>
      </c>
      <c r="H21" s="113">
        <v>192.52600000000001</v>
      </c>
      <c r="I21" s="114">
        <v>198.78</v>
      </c>
      <c r="J21" s="539">
        <v>203.49700000000001</v>
      </c>
      <c r="K21" s="538">
        <v>0.746</v>
      </c>
      <c r="L21" s="540">
        <v>1.2999999999999999E-2</v>
      </c>
    </row>
    <row r="22" spans="1:12" ht="18" x14ac:dyDescent="0.25">
      <c r="A22" s="106" t="s">
        <v>108</v>
      </c>
      <c r="B22" s="113">
        <v>3.65</v>
      </c>
      <c r="C22" s="114">
        <v>1.4390000000000001</v>
      </c>
      <c r="D22" s="114">
        <v>3.3730000000000002</v>
      </c>
      <c r="E22" s="115">
        <v>5.9260000000000002</v>
      </c>
      <c r="F22" s="658">
        <v>0.17499999999999999</v>
      </c>
      <c r="G22" s="538">
        <v>0</v>
      </c>
      <c r="H22" s="113">
        <v>7.9630000000000001</v>
      </c>
      <c r="I22" s="114">
        <v>8.2469999999999999</v>
      </c>
      <c r="J22" s="539">
        <v>7.9950000000000001</v>
      </c>
      <c r="K22" s="538">
        <v>0.105</v>
      </c>
      <c r="L22" s="540">
        <v>1E-3</v>
      </c>
    </row>
    <row r="23" spans="1:12" x14ac:dyDescent="0.25">
      <c r="A23" s="106" t="s">
        <v>55</v>
      </c>
      <c r="B23" s="113">
        <v>12.083</v>
      </c>
      <c r="C23" s="114">
        <v>13.398</v>
      </c>
      <c r="D23" s="114">
        <v>16.861000000000001</v>
      </c>
      <c r="E23" s="115">
        <v>14.75</v>
      </c>
      <c r="F23" s="658">
        <v>6.9000000000000006E-2</v>
      </c>
      <c r="G23" s="538">
        <v>1E-3</v>
      </c>
      <c r="H23" s="113">
        <v>10.808</v>
      </c>
      <c r="I23" s="114">
        <v>11.295</v>
      </c>
      <c r="J23" s="539">
        <v>11.311</v>
      </c>
      <c r="K23" s="538">
        <v>-8.5000000000000006E-2</v>
      </c>
      <c r="L23" s="540">
        <v>1E-3</v>
      </c>
    </row>
    <row r="24" spans="1:12" x14ac:dyDescent="0.25">
      <c r="A24" s="106" t="s">
        <v>56</v>
      </c>
      <c r="B24" s="113">
        <v>86.165000000000006</v>
      </c>
      <c r="C24" s="114">
        <v>33.088999999999999</v>
      </c>
      <c r="D24" s="114">
        <v>37.454999999999998</v>
      </c>
      <c r="E24" s="115">
        <v>29.87</v>
      </c>
      <c r="F24" s="658">
        <v>-0.29799999999999999</v>
      </c>
      <c r="G24" s="538">
        <v>4.0000000000000001E-3</v>
      </c>
      <c r="H24" s="113">
        <v>48.457999999999998</v>
      </c>
      <c r="I24" s="114">
        <v>49.164000000000001</v>
      </c>
      <c r="J24" s="539">
        <v>49.566000000000003</v>
      </c>
      <c r="K24" s="538">
        <v>0.184</v>
      </c>
      <c r="L24" s="540">
        <v>4.0000000000000001E-3</v>
      </c>
    </row>
    <row r="25" spans="1:12" x14ac:dyDescent="0.25">
      <c r="A25" s="11" t="s">
        <v>57</v>
      </c>
      <c r="B25" s="118">
        <v>11.544</v>
      </c>
      <c r="C25" s="119">
        <v>6.0000000000000001E-3</v>
      </c>
      <c r="D25" s="119">
        <v>0</v>
      </c>
      <c r="E25" s="120">
        <v>0</v>
      </c>
      <c r="F25" s="541">
        <v>-1</v>
      </c>
      <c r="G25" s="541">
        <v>0</v>
      </c>
      <c r="H25" s="118">
        <v>0</v>
      </c>
      <c r="I25" s="119">
        <v>0</v>
      </c>
      <c r="J25" s="199">
        <v>0</v>
      </c>
      <c r="K25" s="541">
        <v>0</v>
      </c>
      <c r="L25" s="541">
        <v>0</v>
      </c>
    </row>
    <row r="26" spans="1:12" x14ac:dyDescent="0.25">
      <c r="A26" s="99" t="s">
        <v>58</v>
      </c>
      <c r="B26" s="123">
        <v>6160.0609999999997</v>
      </c>
      <c r="C26" s="123">
        <v>7440.0540000000001</v>
      </c>
      <c r="D26" s="123">
        <v>6486.6469999999999</v>
      </c>
      <c r="E26" s="124">
        <v>6186.7629999999999</v>
      </c>
      <c r="F26" s="542">
        <v>1E-3</v>
      </c>
      <c r="G26" s="542">
        <v>0.59099999999999997</v>
      </c>
      <c r="H26" s="203">
        <v>6569.8109999999997</v>
      </c>
      <c r="I26" s="123">
        <v>6782.1109999999999</v>
      </c>
      <c r="J26" s="123">
        <v>7078.0460000000003</v>
      </c>
      <c r="K26" s="543">
        <v>4.5999999999999999E-2</v>
      </c>
      <c r="L26" s="542">
        <v>0.56000000000000005</v>
      </c>
    </row>
    <row r="27" spans="1:12" x14ac:dyDescent="0.25">
      <c r="A27" s="127" t="s">
        <v>59</v>
      </c>
      <c r="B27" s="103">
        <v>5134.2389999999996</v>
      </c>
      <c r="C27" s="70">
        <v>6740.2669999999998</v>
      </c>
      <c r="D27" s="70">
        <v>5697.835</v>
      </c>
      <c r="E27" s="72">
        <v>5373.1620000000003</v>
      </c>
      <c r="F27" s="511">
        <v>1.4999999999999999E-2</v>
      </c>
      <c r="G27" s="510">
        <v>0.51700000000000002</v>
      </c>
      <c r="H27" s="103">
        <v>5776.3519999999999</v>
      </c>
      <c r="I27" s="70">
        <v>5981.7910000000002</v>
      </c>
      <c r="J27" s="71">
        <v>6245.4309999999996</v>
      </c>
      <c r="K27" s="510">
        <v>5.0999999999999997E-2</v>
      </c>
      <c r="L27" s="532">
        <v>0.49199999999999999</v>
      </c>
    </row>
    <row r="28" spans="1:12" ht="18" x14ac:dyDescent="0.25">
      <c r="A28" s="11" t="s">
        <v>62</v>
      </c>
      <c r="B28" s="19">
        <v>1022.349</v>
      </c>
      <c r="C28" s="75">
        <v>694.71500000000003</v>
      </c>
      <c r="D28" s="75">
        <v>782.89099999999996</v>
      </c>
      <c r="E28" s="13">
        <v>809.31200000000001</v>
      </c>
      <c r="F28" s="513">
        <v>-7.4999999999999997E-2</v>
      </c>
      <c r="G28" s="512">
        <v>7.3999999999999996E-2</v>
      </c>
      <c r="H28" s="19">
        <v>790.96900000000005</v>
      </c>
      <c r="I28" s="75">
        <v>798.68600000000004</v>
      </c>
      <c r="J28" s="76">
        <v>830.96</v>
      </c>
      <c r="K28" s="512">
        <v>8.9999999999999993E-3</v>
      </c>
      <c r="L28" s="533">
        <v>6.8000000000000005E-2</v>
      </c>
    </row>
    <row r="29" spans="1:12" x14ac:dyDescent="0.25">
      <c r="A29" s="11" t="s">
        <v>63</v>
      </c>
      <c r="B29" s="19">
        <v>0.77900000000000003</v>
      </c>
      <c r="C29" s="75">
        <v>1.194</v>
      </c>
      <c r="D29" s="75">
        <v>1.635</v>
      </c>
      <c r="E29" s="13">
        <v>1.1299999999999999</v>
      </c>
      <c r="F29" s="513">
        <v>0.13200000000000001</v>
      </c>
      <c r="G29" s="512">
        <v>0</v>
      </c>
      <c r="H29" s="19">
        <v>0.82199999999999995</v>
      </c>
      <c r="I29" s="75">
        <v>0.74299999999999999</v>
      </c>
      <c r="J29" s="76">
        <v>0.76900000000000002</v>
      </c>
      <c r="K29" s="512">
        <v>-0.12</v>
      </c>
      <c r="L29" s="533">
        <v>0</v>
      </c>
    </row>
    <row r="30" spans="1:12" x14ac:dyDescent="0.25">
      <c r="A30" s="11" t="s">
        <v>64</v>
      </c>
      <c r="B30" s="118">
        <v>2.694</v>
      </c>
      <c r="C30" s="119">
        <v>3.8780000000000001</v>
      </c>
      <c r="D30" s="119">
        <v>4.2859999999999996</v>
      </c>
      <c r="E30" s="120">
        <v>3.1589999999999998</v>
      </c>
      <c r="F30" s="659">
        <v>5.5E-2</v>
      </c>
      <c r="G30" s="541">
        <v>0</v>
      </c>
      <c r="H30" s="118">
        <v>1.6679999999999999</v>
      </c>
      <c r="I30" s="119">
        <v>0.89100000000000001</v>
      </c>
      <c r="J30" s="199">
        <v>0.88600000000000001</v>
      </c>
      <c r="K30" s="541">
        <v>-0.34499999999999997</v>
      </c>
      <c r="L30" s="544">
        <v>0</v>
      </c>
    </row>
    <row r="31" spans="1:12" ht="18" x14ac:dyDescent="0.25">
      <c r="A31" s="99" t="s">
        <v>65</v>
      </c>
      <c r="B31" s="123">
        <v>3285.8710000000001</v>
      </c>
      <c r="C31" s="123">
        <v>2968.7170000000001</v>
      </c>
      <c r="D31" s="123">
        <v>2320.5790000000002</v>
      </c>
      <c r="E31" s="124">
        <v>4104.1289999999999</v>
      </c>
      <c r="F31" s="542">
        <v>7.6999999999999999E-2</v>
      </c>
      <c r="G31" s="542">
        <v>0.28499999999999998</v>
      </c>
      <c r="H31" s="203">
        <v>4017.9360000000001</v>
      </c>
      <c r="I31" s="123">
        <v>4239.7510000000002</v>
      </c>
      <c r="J31" s="123">
        <v>4426.4579999999996</v>
      </c>
      <c r="K31" s="543">
        <v>2.5999999999999999E-2</v>
      </c>
      <c r="L31" s="545">
        <v>0.35299999999999998</v>
      </c>
    </row>
    <row r="32" spans="1:12" ht="18" x14ac:dyDescent="0.25">
      <c r="A32" s="11" t="s">
        <v>66</v>
      </c>
      <c r="B32" s="103">
        <v>3277.3620000000001</v>
      </c>
      <c r="C32" s="70">
        <v>2959.0329999999999</v>
      </c>
      <c r="D32" s="70">
        <v>2309.4319999999998</v>
      </c>
      <c r="E32" s="72">
        <v>4087.28</v>
      </c>
      <c r="F32" s="511">
        <v>7.5999999999999998E-2</v>
      </c>
      <c r="G32" s="510">
        <v>0.28399999999999997</v>
      </c>
      <c r="H32" s="103">
        <v>4004.6219999999998</v>
      </c>
      <c r="I32" s="70">
        <v>4226.3860000000004</v>
      </c>
      <c r="J32" s="71">
        <v>4412.6589999999997</v>
      </c>
      <c r="K32" s="510">
        <v>2.5999999999999999E-2</v>
      </c>
      <c r="L32" s="532">
        <v>0.35199999999999998</v>
      </c>
    </row>
    <row r="33" spans="1:12" x14ac:dyDescent="0.25">
      <c r="A33" s="11" t="s">
        <v>67</v>
      </c>
      <c r="B33" s="118">
        <v>8.5090000000000003</v>
      </c>
      <c r="C33" s="119">
        <v>9.6839999999999993</v>
      </c>
      <c r="D33" s="119">
        <v>11.147</v>
      </c>
      <c r="E33" s="120">
        <v>16.849</v>
      </c>
      <c r="F33" s="659">
        <v>0.25600000000000001</v>
      </c>
      <c r="G33" s="541">
        <v>1E-3</v>
      </c>
      <c r="H33" s="118">
        <v>13.314</v>
      </c>
      <c r="I33" s="119">
        <v>13.365</v>
      </c>
      <c r="J33" s="199">
        <v>13.798999999999999</v>
      </c>
      <c r="K33" s="541">
        <v>-6.4000000000000001E-2</v>
      </c>
      <c r="L33" s="544">
        <v>1E-3</v>
      </c>
    </row>
    <row r="34" spans="1:12" ht="18" x14ac:dyDescent="0.25">
      <c r="A34" s="99" t="s">
        <v>69</v>
      </c>
      <c r="B34" s="134">
        <v>0</v>
      </c>
      <c r="C34" s="134">
        <v>0</v>
      </c>
      <c r="D34" s="134">
        <v>7.0000000000000001E-3</v>
      </c>
      <c r="E34" s="135">
        <v>0</v>
      </c>
      <c r="F34" s="549">
        <v>0</v>
      </c>
      <c r="G34" s="549">
        <v>0</v>
      </c>
      <c r="H34" s="209">
        <v>0</v>
      </c>
      <c r="I34" s="134">
        <v>0</v>
      </c>
      <c r="J34" s="210">
        <v>0</v>
      </c>
      <c r="K34" s="549">
        <v>0</v>
      </c>
      <c r="L34" s="550">
        <v>0</v>
      </c>
    </row>
    <row r="35" spans="1:12" x14ac:dyDescent="0.25">
      <c r="A35" s="138" t="s">
        <v>3</v>
      </c>
      <c r="B35" s="80">
        <v>10458.486000000001</v>
      </c>
      <c r="C35" s="80">
        <v>11874.906000000001</v>
      </c>
      <c r="D35" s="80">
        <v>10283.278</v>
      </c>
      <c r="E35" s="39">
        <v>11805.666999999999</v>
      </c>
      <c r="F35" s="551">
        <v>4.1000000000000002E-2</v>
      </c>
      <c r="G35" s="551">
        <v>1</v>
      </c>
      <c r="H35" s="80">
        <v>11421.138999999999</v>
      </c>
      <c r="I35" s="80">
        <v>11899.446</v>
      </c>
      <c r="J35" s="80">
        <v>12392.07</v>
      </c>
      <c r="K35" s="551">
        <v>1.6E-2</v>
      </c>
      <c r="L35" s="552">
        <v>1</v>
      </c>
    </row>
    <row r="36" spans="1:12" ht="36" x14ac:dyDescent="0.25">
      <c r="A36" s="553" t="s">
        <v>204</v>
      </c>
      <c r="B36" s="554">
        <v>0.69199999999999995</v>
      </c>
      <c r="C36" s="554">
        <v>0.71499999999999997</v>
      </c>
      <c r="D36" s="555">
        <v>0.67600000000000005</v>
      </c>
      <c r="E36" s="554">
        <v>0.69499999999999995</v>
      </c>
      <c r="F36" s="556">
        <v>0</v>
      </c>
      <c r="G36" s="556">
        <v>0</v>
      </c>
      <c r="H36" s="554">
        <v>0.67500000000000004</v>
      </c>
      <c r="I36" s="554">
        <v>0.68200000000000005</v>
      </c>
      <c r="J36" s="554">
        <v>0.68700000000000006</v>
      </c>
      <c r="K36" s="556">
        <v>0</v>
      </c>
      <c r="L36" s="557">
        <v>0</v>
      </c>
    </row>
    <row r="37" spans="1:12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25">
      <c r="A38" s="560" t="s">
        <v>205</v>
      </c>
      <c r="B38" s="561"/>
      <c r="C38" s="562"/>
      <c r="D38" s="562"/>
      <c r="E38" s="563"/>
      <c r="F38" s="564"/>
      <c r="G38" s="564"/>
      <c r="H38" s="563"/>
      <c r="I38" s="564"/>
      <c r="J38" s="564"/>
      <c r="K38" s="563"/>
      <c r="L38" s="564"/>
    </row>
    <row r="39" spans="1:12" x14ac:dyDescent="0.25">
      <c r="A39" s="565" t="s">
        <v>64</v>
      </c>
      <c r="B39" s="566"/>
      <c r="C39" s="566"/>
      <c r="D39" s="567" t="s">
        <v>45</v>
      </c>
      <c r="E39" s="568"/>
      <c r="F39" s="569"/>
      <c r="G39" s="570"/>
      <c r="H39" s="566"/>
      <c r="I39" s="566"/>
      <c r="J39" s="566"/>
      <c r="K39" s="570"/>
      <c r="L39" s="569"/>
    </row>
    <row r="40" spans="1:12" x14ac:dyDescent="0.25">
      <c r="A40" s="611" t="s">
        <v>117</v>
      </c>
      <c r="B40" s="636"/>
      <c r="C40" s="660"/>
      <c r="D40" s="661" t="s">
        <v>45</v>
      </c>
      <c r="E40" s="639"/>
      <c r="F40" s="616"/>
      <c r="G40" s="617"/>
      <c r="H40" s="618"/>
      <c r="I40" s="618"/>
      <c r="J40" s="618"/>
      <c r="K40" s="617"/>
      <c r="L40" s="616"/>
    </row>
    <row r="41" spans="1:12" x14ac:dyDescent="0.25">
      <c r="A41" s="611" t="s">
        <v>118</v>
      </c>
      <c r="B41" s="620">
        <v>2.694</v>
      </c>
      <c r="C41" s="662">
        <v>3.5630000000000002</v>
      </c>
      <c r="D41" s="663">
        <v>3.9910000000000001</v>
      </c>
      <c r="E41" s="623">
        <v>3.1589999999999998</v>
      </c>
      <c r="F41" s="624">
        <v>5.5E-2</v>
      </c>
      <c r="G41" s="625">
        <v>0</v>
      </c>
      <c r="H41" s="626">
        <v>1.6679999999999999</v>
      </c>
      <c r="I41" s="626">
        <v>0.89100000000000001</v>
      </c>
      <c r="J41" s="626">
        <v>0.88600000000000001</v>
      </c>
      <c r="K41" s="625">
        <v>-0.34499999999999997</v>
      </c>
      <c r="L41" s="624">
        <v>0</v>
      </c>
    </row>
    <row r="42" spans="1:12" x14ac:dyDescent="0.25">
      <c r="A42" s="627" t="s">
        <v>119</v>
      </c>
      <c r="B42" s="628">
        <v>2.694</v>
      </c>
      <c r="C42" s="664">
        <v>3.5630000000000002</v>
      </c>
      <c r="D42" s="665">
        <v>3.9910000000000001</v>
      </c>
      <c r="E42" s="631">
        <v>3.1589999999999998</v>
      </c>
      <c r="F42" s="632">
        <v>5.5E-2</v>
      </c>
      <c r="G42" s="633">
        <v>0</v>
      </c>
      <c r="H42" s="634">
        <v>1.6679999999999999</v>
      </c>
      <c r="I42" s="634">
        <v>0.89100000000000001</v>
      </c>
      <c r="J42" s="634">
        <v>0.88600000000000001</v>
      </c>
      <c r="K42" s="633">
        <v>-0.34499999999999997</v>
      </c>
      <c r="L42" s="635">
        <v>0</v>
      </c>
    </row>
    <row r="43" spans="1:12" x14ac:dyDescent="0.25">
      <c r="A43" s="611" t="s">
        <v>59</v>
      </c>
      <c r="B43" s="636"/>
      <c r="C43" s="660"/>
      <c r="D43" s="661" t="s">
        <v>45</v>
      </c>
      <c r="E43" s="639"/>
      <c r="F43" s="616"/>
      <c r="G43" s="617"/>
      <c r="H43" s="618"/>
      <c r="I43" s="618"/>
      <c r="J43" s="618"/>
      <c r="K43" s="617"/>
      <c r="L43" s="616"/>
    </row>
    <row r="44" spans="1:12" x14ac:dyDescent="0.25">
      <c r="A44" s="611" t="s">
        <v>206</v>
      </c>
      <c r="B44" s="636"/>
      <c r="C44" s="660"/>
      <c r="D44" s="661" t="s">
        <v>45</v>
      </c>
      <c r="E44" s="639"/>
      <c r="F44" s="616"/>
      <c r="G44" s="617"/>
      <c r="H44" s="618"/>
      <c r="I44" s="618"/>
      <c r="J44" s="618"/>
      <c r="K44" s="617"/>
      <c r="L44" s="616"/>
    </row>
    <row r="45" spans="1:12" x14ac:dyDescent="0.25">
      <c r="A45" s="611" t="s">
        <v>136</v>
      </c>
      <c r="B45" s="636"/>
      <c r="C45" s="637"/>
      <c r="D45" s="638"/>
      <c r="E45" s="639"/>
      <c r="F45" s="616"/>
      <c r="G45" s="617"/>
      <c r="H45" s="618"/>
      <c r="I45" s="618"/>
      <c r="J45" s="618"/>
      <c r="K45" s="617"/>
      <c r="L45" s="616"/>
    </row>
    <row r="46" spans="1:12" x14ac:dyDescent="0.25">
      <c r="A46" s="611" t="s">
        <v>126</v>
      </c>
      <c r="B46" s="620">
        <v>5134.2389999999996</v>
      </c>
      <c r="C46" s="621">
        <v>6740.2169999999996</v>
      </c>
      <c r="D46" s="622">
        <v>5697.835</v>
      </c>
      <c r="E46" s="623">
        <v>5373.1620000000003</v>
      </c>
      <c r="F46" s="624">
        <v>1.4999999999999999E-2</v>
      </c>
      <c r="G46" s="625">
        <v>0.51700000000000002</v>
      </c>
      <c r="H46" s="626">
        <v>5776.3519999999999</v>
      </c>
      <c r="I46" s="626">
        <v>5981.7910000000002</v>
      </c>
      <c r="J46" s="626">
        <v>6245.4309999999996</v>
      </c>
      <c r="K46" s="625">
        <v>5.0999999999999997E-2</v>
      </c>
      <c r="L46" s="624">
        <v>0.49199999999999999</v>
      </c>
    </row>
    <row r="47" spans="1:12" x14ac:dyDescent="0.25">
      <c r="A47" s="627" t="s">
        <v>138</v>
      </c>
      <c r="B47" s="640">
        <v>1829.002</v>
      </c>
      <c r="C47" s="641">
        <v>1963</v>
      </c>
      <c r="D47" s="642">
        <v>2028.5160000000001</v>
      </c>
      <c r="E47" s="643">
        <v>2005.605</v>
      </c>
      <c r="F47" s="644">
        <v>3.1E-2</v>
      </c>
      <c r="G47" s="645">
        <v>0.17599999999999999</v>
      </c>
      <c r="H47" s="646">
        <v>2156.0250000000001</v>
      </c>
      <c r="I47" s="646">
        <v>2280.7719999999999</v>
      </c>
      <c r="J47" s="646">
        <v>2381.2939999999999</v>
      </c>
      <c r="K47" s="645">
        <v>5.8999999999999997E-2</v>
      </c>
      <c r="L47" s="647">
        <v>0.186</v>
      </c>
    </row>
    <row r="48" spans="1:12" x14ac:dyDescent="0.25">
      <c r="A48" s="627" t="s">
        <v>139</v>
      </c>
      <c r="B48" s="669">
        <v>3305.2370000000001</v>
      </c>
      <c r="C48" s="670">
        <v>4777.2169999999996</v>
      </c>
      <c r="D48" s="671">
        <v>3669.319</v>
      </c>
      <c r="E48" s="672">
        <v>3367.5569999999998</v>
      </c>
      <c r="F48" s="673">
        <v>6.0000000000000001E-3</v>
      </c>
      <c r="G48" s="674">
        <v>0.34</v>
      </c>
      <c r="H48" s="675">
        <v>3620.3270000000002</v>
      </c>
      <c r="I48" s="675">
        <v>3701.0189999999998</v>
      </c>
      <c r="J48" s="675">
        <v>3864.1370000000002</v>
      </c>
      <c r="K48" s="674">
        <v>4.7E-2</v>
      </c>
      <c r="L48" s="676">
        <v>0.30599999999999999</v>
      </c>
    </row>
    <row r="49" spans="1:12" x14ac:dyDescent="0.25">
      <c r="A49" s="611" t="s">
        <v>64</v>
      </c>
      <c r="B49" s="636"/>
      <c r="C49" s="637"/>
      <c r="D49" s="638"/>
      <c r="E49" s="639"/>
      <c r="F49" s="616"/>
      <c r="G49" s="617"/>
      <c r="H49" s="618"/>
      <c r="I49" s="618"/>
      <c r="J49" s="618"/>
      <c r="K49" s="617"/>
      <c r="L49" s="616"/>
    </row>
    <row r="50" spans="1:12" x14ac:dyDescent="0.25">
      <c r="A50" s="611" t="s">
        <v>120</v>
      </c>
      <c r="B50" s="636"/>
      <c r="C50" s="637"/>
      <c r="D50" s="638"/>
      <c r="E50" s="639"/>
      <c r="F50" s="616"/>
      <c r="G50" s="617"/>
      <c r="H50" s="618"/>
      <c r="I50" s="618"/>
      <c r="J50" s="618"/>
      <c r="K50" s="617"/>
      <c r="L50" s="616"/>
    </row>
    <row r="51" spans="1:12" x14ac:dyDescent="0.25">
      <c r="A51" s="611" t="s">
        <v>118</v>
      </c>
      <c r="B51" s="620">
        <v>0</v>
      </c>
      <c r="C51" s="621">
        <v>0.36499999999999999</v>
      </c>
      <c r="D51" s="622">
        <v>0.29499999999999998</v>
      </c>
      <c r="E51" s="623">
        <v>0</v>
      </c>
      <c r="F51" s="624">
        <v>0</v>
      </c>
      <c r="G51" s="625">
        <v>0</v>
      </c>
      <c r="H51" s="626">
        <v>0</v>
      </c>
      <c r="I51" s="626">
        <v>0</v>
      </c>
      <c r="J51" s="626">
        <v>0</v>
      </c>
      <c r="K51" s="625">
        <v>0</v>
      </c>
      <c r="L51" s="624">
        <v>0</v>
      </c>
    </row>
    <row r="52" spans="1:12" x14ac:dyDescent="0.25">
      <c r="A52" s="627" t="s">
        <v>119</v>
      </c>
      <c r="B52" s="628">
        <v>0</v>
      </c>
      <c r="C52" s="629">
        <v>0.36499999999999999</v>
      </c>
      <c r="D52" s="630">
        <v>0.29499999999999998</v>
      </c>
      <c r="E52" s="631">
        <v>0</v>
      </c>
      <c r="F52" s="632">
        <v>0</v>
      </c>
      <c r="G52" s="633">
        <v>0</v>
      </c>
      <c r="H52" s="634">
        <v>0</v>
      </c>
      <c r="I52" s="634">
        <v>0</v>
      </c>
      <c r="J52" s="634">
        <v>0</v>
      </c>
      <c r="K52" s="633">
        <v>0</v>
      </c>
      <c r="L52" s="635">
        <v>0</v>
      </c>
    </row>
    <row r="53" spans="1:12" x14ac:dyDescent="0.25">
      <c r="A53" s="611" t="s">
        <v>62</v>
      </c>
      <c r="B53" s="636"/>
      <c r="C53" s="637"/>
      <c r="D53" s="638"/>
      <c r="E53" s="639"/>
      <c r="F53" s="616"/>
      <c r="G53" s="617"/>
      <c r="H53" s="618"/>
      <c r="I53" s="618"/>
      <c r="J53" s="618"/>
      <c r="K53" s="617"/>
      <c r="L53" s="616"/>
    </row>
    <row r="54" spans="1:12" x14ac:dyDescent="0.25">
      <c r="A54" s="611" t="s">
        <v>224</v>
      </c>
      <c r="B54" s="636"/>
      <c r="C54" s="637"/>
      <c r="D54" s="638" t="s">
        <v>45</v>
      </c>
      <c r="E54" s="639"/>
      <c r="F54" s="616"/>
      <c r="G54" s="617"/>
      <c r="H54" s="618"/>
      <c r="I54" s="618"/>
      <c r="J54" s="618"/>
      <c r="K54" s="617"/>
      <c r="L54" s="616"/>
    </row>
    <row r="55" spans="1:12" x14ac:dyDescent="0.25">
      <c r="A55" s="611" t="s">
        <v>140</v>
      </c>
      <c r="B55" s="636"/>
      <c r="C55" s="637"/>
      <c r="D55" s="638"/>
      <c r="E55" s="639"/>
      <c r="F55" s="616"/>
      <c r="G55" s="617"/>
      <c r="H55" s="618"/>
      <c r="I55" s="618"/>
      <c r="J55" s="618"/>
      <c r="K55" s="617"/>
      <c r="L55" s="616"/>
    </row>
    <row r="56" spans="1:12" x14ac:dyDescent="0.25">
      <c r="A56" s="611" t="s">
        <v>126</v>
      </c>
      <c r="B56" s="620">
        <v>1022.349</v>
      </c>
      <c r="C56" s="621">
        <v>694.71500000000003</v>
      </c>
      <c r="D56" s="622">
        <v>782.89099999999996</v>
      </c>
      <c r="E56" s="623">
        <v>809.31200000000001</v>
      </c>
      <c r="F56" s="624">
        <v>-7.4999999999999997E-2</v>
      </c>
      <c r="G56" s="625">
        <v>7.3999999999999996E-2</v>
      </c>
      <c r="H56" s="626">
        <v>790.96900000000005</v>
      </c>
      <c r="I56" s="626">
        <v>798.68600000000004</v>
      </c>
      <c r="J56" s="626">
        <v>830.96</v>
      </c>
      <c r="K56" s="625">
        <v>8.9999999999999993E-3</v>
      </c>
      <c r="L56" s="624">
        <v>6.8000000000000005E-2</v>
      </c>
    </row>
    <row r="57" spans="1:12" x14ac:dyDescent="0.25">
      <c r="A57" s="627" t="s">
        <v>141</v>
      </c>
      <c r="B57" s="640">
        <v>88.554000000000002</v>
      </c>
      <c r="C57" s="641">
        <v>92.385999999999996</v>
      </c>
      <c r="D57" s="642">
        <v>185</v>
      </c>
      <c r="E57" s="643">
        <v>0</v>
      </c>
      <c r="F57" s="644">
        <v>-1</v>
      </c>
      <c r="G57" s="645">
        <v>8.0000000000000002E-3</v>
      </c>
      <c r="H57" s="646">
        <v>0</v>
      </c>
      <c r="I57" s="646">
        <v>0</v>
      </c>
      <c r="J57" s="646">
        <v>0</v>
      </c>
      <c r="K57" s="645">
        <v>0</v>
      </c>
      <c r="L57" s="647">
        <v>0</v>
      </c>
    </row>
    <row r="58" spans="1:12" x14ac:dyDescent="0.25">
      <c r="A58" s="627" t="s">
        <v>142</v>
      </c>
      <c r="B58" s="648">
        <v>52.231000000000002</v>
      </c>
      <c r="C58" s="637">
        <v>36</v>
      </c>
      <c r="D58" s="638">
        <v>0</v>
      </c>
      <c r="E58" s="639">
        <v>98</v>
      </c>
      <c r="F58" s="616">
        <v>0.23300000000000001</v>
      </c>
      <c r="G58" s="617">
        <v>4.0000000000000001E-3</v>
      </c>
      <c r="H58" s="618">
        <v>103.39</v>
      </c>
      <c r="I58" s="618">
        <v>109.28400000000001</v>
      </c>
      <c r="J58" s="618">
        <v>114.101</v>
      </c>
      <c r="K58" s="617">
        <v>5.1999999999999998E-2</v>
      </c>
      <c r="L58" s="649">
        <v>8.9999999999999993E-3</v>
      </c>
    </row>
    <row r="59" spans="1:12" x14ac:dyDescent="0.25">
      <c r="A59" s="627" t="s">
        <v>143</v>
      </c>
      <c r="B59" s="648">
        <v>518.40499999999997</v>
      </c>
      <c r="C59" s="637">
        <v>132.32900000000001</v>
      </c>
      <c r="D59" s="638">
        <v>320</v>
      </c>
      <c r="E59" s="639">
        <v>579.01199999999994</v>
      </c>
      <c r="F59" s="616">
        <v>3.7999999999999999E-2</v>
      </c>
      <c r="G59" s="617">
        <v>3.5000000000000003E-2</v>
      </c>
      <c r="H59" s="618">
        <v>550.85799999999995</v>
      </c>
      <c r="I59" s="618">
        <v>545.673</v>
      </c>
      <c r="J59" s="618">
        <v>569.72299999999996</v>
      </c>
      <c r="K59" s="617">
        <v>-5.0000000000000001E-3</v>
      </c>
      <c r="L59" s="649">
        <v>4.7E-2</v>
      </c>
    </row>
    <row r="60" spans="1:12" x14ac:dyDescent="0.25">
      <c r="A60" s="627" t="s">
        <v>144</v>
      </c>
      <c r="B60" s="669">
        <v>363.15899999999999</v>
      </c>
      <c r="C60" s="670">
        <v>434</v>
      </c>
      <c r="D60" s="671">
        <v>277.89100000000002</v>
      </c>
      <c r="E60" s="672">
        <v>132.30000000000001</v>
      </c>
      <c r="F60" s="673">
        <v>-0.28599999999999998</v>
      </c>
      <c r="G60" s="674">
        <v>2.7E-2</v>
      </c>
      <c r="H60" s="675">
        <v>136.721</v>
      </c>
      <c r="I60" s="675">
        <v>143.72900000000001</v>
      </c>
      <c r="J60" s="675">
        <v>147.136</v>
      </c>
      <c r="K60" s="674">
        <v>3.5999999999999997E-2</v>
      </c>
      <c r="L60" s="676">
        <v>1.2E-2</v>
      </c>
    </row>
    <row r="61" spans="1:12" x14ac:dyDescent="0.25">
      <c r="A61" s="611" t="s">
        <v>63</v>
      </c>
      <c r="B61" s="636"/>
      <c r="C61" s="637"/>
      <c r="D61" s="638"/>
      <c r="E61" s="639"/>
      <c r="F61" s="616"/>
      <c r="G61" s="617"/>
      <c r="H61" s="618"/>
      <c r="I61" s="618"/>
      <c r="J61" s="618"/>
      <c r="K61" s="617"/>
      <c r="L61" s="616"/>
    </row>
    <row r="62" spans="1:12" x14ac:dyDescent="0.25">
      <c r="A62" s="611" t="s">
        <v>118</v>
      </c>
      <c r="B62" s="620">
        <v>0.75800000000000001</v>
      </c>
      <c r="C62" s="621">
        <v>0.17199999999999999</v>
      </c>
      <c r="D62" s="622">
        <v>1.6080000000000001</v>
      </c>
      <c r="E62" s="623">
        <v>1.113</v>
      </c>
      <c r="F62" s="624">
        <v>0.13700000000000001</v>
      </c>
      <c r="G62" s="625">
        <v>0</v>
      </c>
      <c r="H62" s="626">
        <v>0.80300000000000005</v>
      </c>
      <c r="I62" s="626">
        <v>0.72399999999999998</v>
      </c>
      <c r="J62" s="626">
        <v>0.75</v>
      </c>
      <c r="K62" s="625">
        <v>-0.123</v>
      </c>
      <c r="L62" s="624">
        <v>0</v>
      </c>
    </row>
    <row r="63" spans="1:12" x14ac:dyDescent="0.25">
      <c r="A63" s="627" t="s">
        <v>119</v>
      </c>
      <c r="B63" s="640">
        <v>5.5E-2</v>
      </c>
      <c r="C63" s="641">
        <v>0</v>
      </c>
      <c r="D63" s="642">
        <v>0</v>
      </c>
      <c r="E63" s="643">
        <v>0</v>
      </c>
      <c r="F63" s="644">
        <v>-1</v>
      </c>
      <c r="G63" s="645">
        <v>0</v>
      </c>
      <c r="H63" s="646">
        <v>0</v>
      </c>
      <c r="I63" s="646">
        <v>0</v>
      </c>
      <c r="J63" s="646">
        <v>0</v>
      </c>
      <c r="K63" s="645">
        <v>0</v>
      </c>
      <c r="L63" s="647">
        <v>0</v>
      </c>
    </row>
    <row r="64" spans="1:12" x14ac:dyDescent="0.25">
      <c r="A64" s="627" t="s">
        <v>131</v>
      </c>
      <c r="B64" s="648">
        <v>0.70299999999999996</v>
      </c>
      <c r="C64" s="637">
        <v>0.17199999999999999</v>
      </c>
      <c r="D64" s="638">
        <v>1.6080000000000001</v>
      </c>
      <c r="E64" s="639">
        <v>1.113</v>
      </c>
      <c r="F64" s="616">
        <v>0.16600000000000001</v>
      </c>
      <c r="G64" s="617">
        <v>0</v>
      </c>
      <c r="H64" s="618">
        <v>0.80300000000000005</v>
      </c>
      <c r="I64" s="618">
        <v>0.72399999999999998</v>
      </c>
      <c r="J64" s="618">
        <v>0.75</v>
      </c>
      <c r="K64" s="617">
        <v>-0.123</v>
      </c>
      <c r="L64" s="649">
        <v>0</v>
      </c>
    </row>
    <row r="65" spans="1:12" x14ac:dyDescent="0.25">
      <c r="A65" s="677"/>
      <c r="B65" s="678"/>
      <c r="C65" s="678"/>
      <c r="D65" s="678"/>
      <c r="E65" s="678"/>
      <c r="F65" s="678"/>
      <c r="G65" s="678"/>
      <c r="H65" s="678"/>
      <c r="I65" s="678"/>
      <c r="J65" s="678"/>
      <c r="K65" s="679"/>
      <c r="L65" s="679"/>
    </row>
    <row r="66" spans="1:12" x14ac:dyDescent="0.25">
      <c r="A66" s="680"/>
      <c r="B66" s="681"/>
      <c r="C66" s="681"/>
      <c r="D66" s="681"/>
      <c r="E66" s="681"/>
      <c r="F66" s="681"/>
      <c r="G66" s="681"/>
      <c r="H66" s="681"/>
      <c r="I66" s="681"/>
      <c r="J66" s="681"/>
      <c r="K66" s="682"/>
      <c r="L66" s="68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0"/>
  <sheetViews>
    <sheetView showGridLines="0" workbookViewId="0">
      <selection sqref="A1:XFD1048576"/>
    </sheetView>
  </sheetViews>
  <sheetFormatPr defaultRowHeight="15" x14ac:dyDescent="0.25"/>
  <cols>
    <col min="1" max="2" width="0.85546875" customWidth="1"/>
    <col min="3" max="3" width="9.7109375" customWidth="1"/>
    <col min="4" max="4" width="23.140625" customWidth="1"/>
    <col min="5" max="11" width="6.7109375" customWidth="1"/>
  </cols>
  <sheetData>
    <row r="1" spans="1:11" x14ac:dyDescent="0.25">
      <c r="A1" s="804" t="s">
        <v>225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</row>
    <row r="2" spans="1:11" ht="45" x14ac:dyDescent="0.25">
      <c r="A2" s="683"/>
      <c r="B2" s="683"/>
      <c r="C2" s="683"/>
      <c r="D2" s="683"/>
      <c r="E2" s="684" t="s">
        <v>27</v>
      </c>
      <c r="F2" s="684"/>
      <c r="G2" s="684"/>
      <c r="H2" s="685" t="s">
        <v>226</v>
      </c>
      <c r="I2" s="686" t="s">
        <v>84</v>
      </c>
      <c r="J2" s="687"/>
      <c r="K2" s="687"/>
    </row>
    <row r="3" spans="1:11" x14ac:dyDescent="0.25">
      <c r="A3" s="62" t="s">
        <v>2</v>
      </c>
      <c r="B3" s="688"/>
      <c r="C3" s="688"/>
      <c r="D3" s="688"/>
      <c r="E3" s="296" t="s">
        <v>33</v>
      </c>
      <c r="F3" s="296" t="s">
        <v>34</v>
      </c>
      <c r="G3" s="296" t="s">
        <v>35</v>
      </c>
      <c r="H3" s="298" t="s">
        <v>36</v>
      </c>
      <c r="I3" s="296" t="s">
        <v>38</v>
      </c>
      <c r="J3" s="296" t="s">
        <v>11</v>
      </c>
      <c r="K3" s="296" t="s">
        <v>12</v>
      </c>
    </row>
    <row r="4" spans="1:11" x14ac:dyDescent="0.25">
      <c r="A4" s="689" t="s">
        <v>227</v>
      </c>
      <c r="B4" s="690"/>
      <c r="C4" s="691"/>
      <c r="D4" s="654"/>
      <c r="E4" s="75"/>
      <c r="F4" s="75"/>
      <c r="G4" s="75"/>
      <c r="H4" s="13"/>
      <c r="I4" s="75"/>
      <c r="J4" s="75"/>
      <c r="K4" s="75"/>
    </row>
    <row r="5" spans="1:11" x14ac:dyDescent="0.25">
      <c r="A5" s="692" t="s">
        <v>10</v>
      </c>
      <c r="B5" s="693"/>
      <c r="C5" s="694"/>
      <c r="D5" s="692"/>
      <c r="E5" s="75"/>
      <c r="F5" s="75"/>
      <c r="G5" s="75"/>
      <c r="H5" s="13"/>
      <c r="I5" s="75"/>
      <c r="J5" s="75"/>
      <c r="K5" s="75"/>
    </row>
    <row r="6" spans="1:11" x14ac:dyDescent="0.25">
      <c r="A6" s="695" t="s">
        <v>138</v>
      </c>
      <c r="B6" s="693"/>
      <c r="C6" s="694"/>
      <c r="D6" s="695"/>
      <c r="E6" s="75">
        <v>1829.002</v>
      </c>
      <c r="F6" s="75">
        <v>1963</v>
      </c>
      <c r="G6" s="75">
        <v>2028.5160000000001</v>
      </c>
      <c r="H6" s="13">
        <v>2005.605</v>
      </c>
      <c r="I6" s="75">
        <v>2156.0250000000001</v>
      </c>
      <c r="J6" s="75">
        <v>2280.7719999999999</v>
      </c>
      <c r="K6" s="75">
        <v>2381.2939999999999</v>
      </c>
    </row>
    <row r="7" spans="1:11" x14ac:dyDescent="0.25">
      <c r="A7" s="695" t="s">
        <v>139</v>
      </c>
      <c r="B7" s="693"/>
      <c r="C7" s="694"/>
      <c r="D7" s="695"/>
      <c r="E7" s="75">
        <v>3305.2370000000001</v>
      </c>
      <c r="F7" s="75">
        <v>4777.2669999999998</v>
      </c>
      <c r="G7" s="75">
        <v>3669.319</v>
      </c>
      <c r="H7" s="13">
        <v>3367.5569999999998</v>
      </c>
      <c r="I7" s="75">
        <v>3620.3270000000002</v>
      </c>
      <c r="J7" s="75">
        <v>3701.0189999999998</v>
      </c>
      <c r="K7" s="75">
        <v>3864.1370000000002</v>
      </c>
    </row>
    <row r="8" spans="1:11" x14ac:dyDescent="0.25">
      <c r="A8" s="696" t="s">
        <v>43</v>
      </c>
      <c r="B8" s="697"/>
      <c r="C8" s="698"/>
      <c r="D8" s="699"/>
      <c r="E8" s="80">
        <v>5134.2389999999996</v>
      </c>
      <c r="F8" s="80">
        <v>6740.2669999999998</v>
      </c>
      <c r="G8" s="80">
        <v>5697.835</v>
      </c>
      <c r="H8" s="39">
        <v>5373.1620000000003</v>
      </c>
      <c r="I8" s="80">
        <v>5776.3519999999999</v>
      </c>
      <c r="J8" s="80">
        <v>5981.7910000000002</v>
      </c>
      <c r="K8" s="80">
        <v>6245.4309999999996</v>
      </c>
    </row>
    <row r="9" spans="1:11" x14ac:dyDescent="0.25">
      <c r="A9" s="700" t="s">
        <v>228</v>
      </c>
      <c r="B9" s="701"/>
      <c r="C9" s="702"/>
      <c r="D9" s="703"/>
      <c r="E9" s="704"/>
      <c r="F9" s="704"/>
      <c r="G9" s="704"/>
      <c r="H9" s="704"/>
      <c r="I9" s="704"/>
      <c r="J9" s="705"/>
      <c r="K9" s="705"/>
    </row>
    <row r="10" spans="1:11" x14ac:dyDescent="0.25">
      <c r="A10" s="706"/>
      <c r="B10" s="707"/>
      <c r="C10" s="708"/>
      <c r="D10" s="709"/>
      <c r="E10" s="710"/>
      <c r="F10" s="710"/>
      <c r="G10" s="710"/>
      <c r="H10" s="710"/>
      <c r="I10" s="710"/>
      <c r="J10" s="710"/>
      <c r="K10" s="710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56"/>
  <sheetViews>
    <sheetView showGridLines="0" topLeftCell="A244" workbookViewId="0">
      <selection activeCell="B5" sqref="B5"/>
    </sheetView>
  </sheetViews>
  <sheetFormatPr defaultRowHeight="15" x14ac:dyDescent="0.25"/>
  <cols>
    <col min="1" max="2" width="19.28515625" customWidth="1"/>
    <col min="3" max="3" width="22.28515625" customWidth="1"/>
    <col min="4" max="4" width="20.28515625" customWidth="1"/>
    <col min="5" max="5" width="12" customWidth="1"/>
    <col min="6" max="8" width="8.5703125" customWidth="1"/>
    <col min="9" max="9" width="10.5703125" customWidth="1"/>
    <col min="10" max="11" width="8.5703125" customWidth="1"/>
    <col min="12" max="12" width="9.42578125" customWidth="1"/>
  </cols>
  <sheetData>
    <row r="1" spans="1:12" x14ac:dyDescent="0.25">
      <c r="A1" s="832" t="s">
        <v>229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</row>
    <row r="2" spans="1:12" ht="28.5" x14ac:dyDescent="0.25">
      <c r="A2" s="711" t="s">
        <v>26</v>
      </c>
      <c r="B2" s="711" t="s">
        <v>230</v>
      </c>
      <c r="C2" s="712" t="s">
        <v>231</v>
      </c>
      <c r="D2" s="712" t="s">
        <v>232</v>
      </c>
      <c r="E2" s="713" t="s">
        <v>233</v>
      </c>
      <c r="F2" s="714" t="s">
        <v>27</v>
      </c>
      <c r="G2" s="684"/>
      <c r="H2" s="715"/>
      <c r="I2" s="716" t="s">
        <v>226</v>
      </c>
      <c r="J2" s="833" t="s">
        <v>84</v>
      </c>
      <c r="K2" s="834"/>
      <c r="L2" s="834"/>
    </row>
    <row r="3" spans="1:12" x14ac:dyDescent="0.25">
      <c r="A3" s="717" t="s">
        <v>2</v>
      </c>
      <c r="B3" s="717">
        <v>0</v>
      </c>
      <c r="C3" s="718"/>
      <c r="D3" s="719"/>
      <c r="E3" s="720"/>
      <c r="F3" s="721" t="s">
        <v>33</v>
      </c>
      <c r="G3" s="722" t="s">
        <v>34</v>
      </c>
      <c r="H3" s="722" t="s">
        <v>35</v>
      </c>
      <c r="I3" s="723" t="s">
        <v>36</v>
      </c>
      <c r="J3" s="722" t="s">
        <v>38</v>
      </c>
      <c r="K3" s="722" t="s">
        <v>11</v>
      </c>
      <c r="L3" s="722" t="s">
        <v>12</v>
      </c>
    </row>
    <row r="4" spans="1:12" ht="18" x14ac:dyDescent="0.25">
      <c r="A4" s="724" t="s">
        <v>234</v>
      </c>
      <c r="B4" s="724"/>
      <c r="C4" s="725"/>
      <c r="D4" s="726" t="s">
        <v>79</v>
      </c>
      <c r="E4" s="727"/>
      <c r="F4" s="728"/>
      <c r="G4" s="729"/>
      <c r="H4" s="729"/>
      <c r="I4" s="730"/>
      <c r="J4" s="729"/>
      <c r="K4" s="729"/>
      <c r="L4" s="729"/>
    </row>
    <row r="5" spans="1:12" x14ac:dyDescent="0.25">
      <c r="A5" s="731" t="s">
        <v>235</v>
      </c>
      <c r="B5" s="731">
        <v>0</v>
      </c>
      <c r="C5" s="732"/>
      <c r="D5" s="733"/>
      <c r="E5" s="730"/>
      <c r="F5" s="728"/>
      <c r="G5" s="729"/>
      <c r="H5" s="734"/>
      <c r="I5" s="730"/>
      <c r="J5" s="728"/>
      <c r="K5" s="729"/>
      <c r="L5" s="729"/>
    </row>
    <row r="6" spans="1:12" x14ac:dyDescent="0.25">
      <c r="A6" s="732" t="s">
        <v>10</v>
      </c>
      <c r="B6" s="732" t="s">
        <v>236</v>
      </c>
      <c r="C6" s="732" t="s">
        <v>237</v>
      </c>
      <c r="D6" s="735" t="s">
        <v>238</v>
      </c>
      <c r="E6" s="736">
        <v>1376.048</v>
      </c>
      <c r="F6" s="737">
        <v>113.648</v>
      </c>
      <c r="G6" s="737">
        <v>41.238999999999997</v>
      </c>
      <c r="H6" s="738">
        <v>5.3479999999999999</v>
      </c>
      <c r="I6" s="736">
        <v>0.59099999999999997</v>
      </c>
      <c r="J6" s="737">
        <v>0</v>
      </c>
      <c r="K6" s="739">
        <v>0</v>
      </c>
      <c r="L6" s="739">
        <v>0</v>
      </c>
    </row>
    <row r="7" spans="1:12" x14ac:dyDescent="0.25">
      <c r="A7" s="732" t="s">
        <v>10</v>
      </c>
      <c r="B7" s="732" t="s">
        <v>239</v>
      </c>
      <c r="C7" s="732" t="s">
        <v>240</v>
      </c>
      <c r="D7" s="735" t="s">
        <v>241</v>
      </c>
      <c r="E7" s="736">
        <v>3000</v>
      </c>
      <c r="F7" s="737">
        <v>10.077999999999999</v>
      </c>
      <c r="G7" s="737">
        <v>0</v>
      </c>
      <c r="H7" s="738">
        <v>46.093000000000004</v>
      </c>
      <c r="I7" s="736">
        <v>100</v>
      </c>
      <c r="J7" s="737">
        <v>60.253999999999998</v>
      </c>
      <c r="K7" s="739">
        <v>108.37</v>
      </c>
      <c r="L7" s="739">
        <v>116.279</v>
      </c>
    </row>
    <row r="8" spans="1:12" x14ac:dyDescent="0.25">
      <c r="A8" s="732" t="s">
        <v>10</v>
      </c>
      <c r="B8" s="732" t="s">
        <v>242</v>
      </c>
      <c r="C8" s="732" t="s">
        <v>243</v>
      </c>
      <c r="D8" s="735" t="s">
        <v>244</v>
      </c>
      <c r="E8" s="736">
        <v>4088</v>
      </c>
      <c r="F8" s="737">
        <v>0</v>
      </c>
      <c r="G8" s="737">
        <v>0</v>
      </c>
      <c r="H8" s="738">
        <v>0</v>
      </c>
      <c r="I8" s="736">
        <v>0</v>
      </c>
      <c r="J8" s="737">
        <v>0</v>
      </c>
      <c r="K8" s="739">
        <v>0</v>
      </c>
      <c r="L8" s="739">
        <v>0</v>
      </c>
    </row>
    <row r="9" spans="1:12" x14ac:dyDescent="0.25">
      <c r="A9" s="732" t="s">
        <v>10</v>
      </c>
      <c r="B9" s="732" t="s">
        <v>245</v>
      </c>
      <c r="C9" s="732" t="s">
        <v>246</v>
      </c>
      <c r="D9" s="735" t="s">
        <v>238</v>
      </c>
      <c r="E9" s="736">
        <v>1399.59</v>
      </c>
      <c r="F9" s="737">
        <v>142.17699999999999</v>
      </c>
      <c r="G9" s="737">
        <v>142.114</v>
      </c>
      <c r="H9" s="738">
        <v>70.563999999999993</v>
      </c>
      <c r="I9" s="736">
        <v>74.433999999999997</v>
      </c>
      <c r="J9" s="737">
        <v>70.739000000000004</v>
      </c>
      <c r="K9" s="739">
        <v>125</v>
      </c>
      <c r="L9" s="739">
        <v>250</v>
      </c>
    </row>
    <row r="10" spans="1:12" x14ac:dyDescent="0.25">
      <c r="A10" s="732" t="s">
        <v>10</v>
      </c>
      <c r="B10" s="732" t="s">
        <v>247</v>
      </c>
      <c r="C10" s="732" t="s">
        <v>248</v>
      </c>
      <c r="D10" s="735" t="s">
        <v>238</v>
      </c>
      <c r="E10" s="736">
        <v>1123.5840000000001</v>
      </c>
      <c r="F10" s="737">
        <v>117.56699999999999</v>
      </c>
      <c r="G10" s="737">
        <v>259.64800000000002</v>
      </c>
      <c r="H10" s="738">
        <v>86.019000000000005</v>
      </c>
      <c r="I10" s="736">
        <v>263</v>
      </c>
      <c r="J10" s="737">
        <v>100</v>
      </c>
      <c r="K10" s="739">
        <v>100</v>
      </c>
      <c r="L10" s="739">
        <v>100</v>
      </c>
    </row>
    <row r="11" spans="1:12" x14ac:dyDescent="0.25">
      <c r="A11" s="732" t="s">
        <v>10</v>
      </c>
      <c r="B11" s="732" t="s">
        <v>249</v>
      </c>
      <c r="C11" s="732" t="s">
        <v>240</v>
      </c>
      <c r="D11" s="735" t="s">
        <v>244</v>
      </c>
      <c r="E11" s="736">
        <v>1570</v>
      </c>
      <c r="F11" s="737">
        <v>1.036</v>
      </c>
      <c r="G11" s="737">
        <v>0</v>
      </c>
      <c r="H11" s="738">
        <v>0</v>
      </c>
      <c r="I11" s="736">
        <v>7.7469999999999999</v>
      </c>
      <c r="J11" s="737">
        <v>50</v>
      </c>
      <c r="K11" s="739">
        <v>100</v>
      </c>
      <c r="L11" s="739">
        <v>150</v>
      </c>
    </row>
    <row r="12" spans="1:12" x14ac:dyDescent="0.25">
      <c r="A12" s="732" t="s">
        <v>10</v>
      </c>
      <c r="B12" s="732" t="s">
        <v>250</v>
      </c>
      <c r="C12" s="732" t="s">
        <v>251</v>
      </c>
      <c r="D12" s="735" t="s">
        <v>238</v>
      </c>
      <c r="E12" s="736">
        <v>1000</v>
      </c>
      <c r="F12" s="737">
        <v>0</v>
      </c>
      <c r="G12" s="737">
        <v>101.25</v>
      </c>
      <c r="H12" s="738">
        <v>74.632999999999996</v>
      </c>
      <c r="I12" s="736">
        <v>30</v>
      </c>
      <c r="J12" s="737">
        <v>0</v>
      </c>
      <c r="K12" s="739">
        <v>0</v>
      </c>
      <c r="L12" s="739">
        <v>0</v>
      </c>
    </row>
    <row r="13" spans="1:12" x14ac:dyDescent="0.25">
      <c r="A13" s="732" t="s">
        <v>10</v>
      </c>
      <c r="B13" s="732" t="s">
        <v>252</v>
      </c>
      <c r="C13" s="732" t="s">
        <v>237</v>
      </c>
      <c r="D13" s="735" t="s">
        <v>238</v>
      </c>
      <c r="E13" s="736">
        <v>1400</v>
      </c>
      <c r="F13" s="737">
        <v>50.462000000000003</v>
      </c>
      <c r="G13" s="737">
        <v>0</v>
      </c>
      <c r="H13" s="738">
        <v>17.288</v>
      </c>
      <c r="I13" s="736">
        <v>60</v>
      </c>
      <c r="J13" s="737">
        <v>50</v>
      </c>
      <c r="K13" s="739">
        <v>32.365000000000002</v>
      </c>
      <c r="L13" s="739">
        <v>0</v>
      </c>
    </row>
    <row r="14" spans="1:12" x14ac:dyDescent="0.25">
      <c r="A14" s="732" t="s">
        <v>10</v>
      </c>
      <c r="B14" s="732" t="s">
        <v>253</v>
      </c>
      <c r="C14" s="732" t="s">
        <v>237</v>
      </c>
      <c r="D14" s="735" t="s">
        <v>241</v>
      </c>
      <c r="E14" s="736">
        <v>1891</v>
      </c>
      <c r="F14" s="737">
        <v>0</v>
      </c>
      <c r="G14" s="737">
        <v>0</v>
      </c>
      <c r="H14" s="738">
        <v>0</v>
      </c>
      <c r="I14" s="736">
        <v>0</v>
      </c>
      <c r="J14" s="737">
        <v>0</v>
      </c>
      <c r="K14" s="739">
        <v>0</v>
      </c>
      <c r="L14" s="739">
        <v>0</v>
      </c>
    </row>
    <row r="15" spans="1:12" x14ac:dyDescent="0.25">
      <c r="A15" s="732" t="s">
        <v>10</v>
      </c>
      <c r="B15" s="732" t="s">
        <v>254</v>
      </c>
      <c r="C15" s="732" t="s">
        <v>255</v>
      </c>
      <c r="D15" s="735" t="s">
        <v>238</v>
      </c>
      <c r="E15" s="736">
        <v>2754.6439999999998</v>
      </c>
      <c r="F15" s="737">
        <v>633.952</v>
      </c>
      <c r="G15" s="737">
        <v>609.65599999999995</v>
      </c>
      <c r="H15" s="738">
        <v>102.134</v>
      </c>
      <c r="I15" s="736">
        <v>306</v>
      </c>
      <c r="J15" s="737">
        <v>130</v>
      </c>
      <c r="K15" s="739">
        <v>120</v>
      </c>
      <c r="L15" s="739">
        <v>11.595000000000001</v>
      </c>
    </row>
    <row r="16" spans="1:12" x14ac:dyDescent="0.25">
      <c r="A16" s="732" t="s">
        <v>10</v>
      </c>
      <c r="B16" s="732" t="s">
        <v>256</v>
      </c>
      <c r="C16" s="732" t="s">
        <v>237</v>
      </c>
      <c r="D16" s="735" t="s">
        <v>238</v>
      </c>
      <c r="E16" s="736">
        <v>1500</v>
      </c>
      <c r="F16" s="737">
        <v>0</v>
      </c>
      <c r="G16" s="737">
        <v>0</v>
      </c>
      <c r="H16" s="738">
        <v>3.7970000000000002</v>
      </c>
      <c r="I16" s="736">
        <v>32.497999999999998</v>
      </c>
      <c r="J16" s="737">
        <v>85</v>
      </c>
      <c r="K16" s="739">
        <v>80</v>
      </c>
      <c r="L16" s="739">
        <v>150</v>
      </c>
    </row>
    <row r="17" spans="1:12" x14ac:dyDescent="0.25">
      <c r="A17" s="732" t="s">
        <v>10</v>
      </c>
      <c r="B17" s="732" t="s">
        <v>257</v>
      </c>
      <c r="C17" s="732" t="s">
        <v>251</v>
      </c>
      <c r="D17" s="735" t="s">
        <v>238</v>
      </c>
      <c r="E17" s="736">
        <v>22156.829000000002</v>
      </c>
      <c r="F17" s="737">
        <v>0</v>
      </c>
      <c r="G17" s="737">
        <v>0</v>
      </c>
      <c r="H17" s="738">
        <v>0</v>
      </c>
      <c r="I17" s="736">
        <v>0</v>
      </c>
      <c r="J17" s="737">
        <v>0</v>
      </c>
      <c r="K17" s="739">
        <v>0</v>
      </c>
      <c r="L17" s="739">
        <v>0</v>
      </c>
    </row>
    <row r="18" spans="1:12" x14ac:dyDescent="0.25">
      <c r="A18" s="732" t="s">
        <v>10</v>
      </c>
      <c r="B18" s="732" t="s">
        <v>258</v>
      </c>
      <c r="C18" s="732" t="s">
        <v>259</v>
      </c>
      <c r="D18" s="735" t="s">
        <v>238</v>
      </c>
      <c r="E18" s="736">
        <v>1043.836</v>
      </c>
      <c r="F18" s="737">
        <v>0</v>
      </c>
      <c r="G18" s="737">
        <v>2.661</v>
      </c>
      <c r="H18" s="738">
        <v>0</v>
      </c>
      <c r="I18" s="736">
        <v>0</v>
      </c>
      <c r="J18" s="737">
        <v>0</v>
      </c>
      <c r="K18" s="739">
        <v>0</v>
      </c>
      <c r="L18" s="739">
        <v>0</v>
      </c>
    </row>
    <row r="19" spans="1:12" x14ac:dyDescent="0.25">
      <c r="A19" s="732" t="s">
        <v>10</v>
      </c>
      <c r="B19" s="732" t="s">
        <v>260</v>
      </c>
      <c r="C19" s="732" t="s">
        <v>237</v>
      </c>
      <c r="D19" s="735" t="s">
        <v>238</v>
      </c>
      <c r="E19" s="736">
        <v>1043.9680000000001</v>
      </c>
      <c r="F19" s="737">
        <v>0</v>
      </c>
      <c r="G19" s="737">
        <v>0</v>
      </c>
      <c r="H19" s="738">
        <v>0</v>
      </c>
      <c r="I19" s="736">
        <v>0</v>
      </c>
      <c r="J19" s="737">
        <v>0</v>
      </c>
      <c r="K19" s="739">
        <v>0</v>
      </c>
      <c r="L19" s="739">
        <v>0</v>
      </c>
    </row>
    <row r="20" spans="1:12" x14ac:dyDescent="0.25">
      <c r="A20" s="732" t="s">
        <v>10</v>
      </c>
      <c r="B20" s="732" t="s">
        <v>261</v>
      </c>
      <c r="C20" s="732" t="s">
        <v>262</v>
      </c>
      <c r="D20" s="735" t="s">
        <v>238</v>
      </c>
      <c r="E20" s="736">
        <v>1200</v>
      </c>
      <c r="F20" s="737">
        <v>0</v>
      </c>
      <c r="G20" s="737">
        <v>0</v>
      </c>
      <c r="H20" s="738">
        <v>224.70099999999999</v>
      </c>
      <c r="I20" s="736">
        <v>750</v>
      </c>
      <c r="J20" s="737">
        <v>450</v>
      </c>
      <c r="K20" s="739">
        <v>500</v>
      </c>
      <c r="L20" s="739">
        <v>500</v>
      </c>
    </row>
    <row r="21" spans="1:12" x14ac:dyDescent="0.25">
      <c r="A21" s="731" t="s">
        <v>263</v>
      </c>
      <c r="B21" s="731">
        <v>0</v>
      </c>
      <c r="C21" s="732"/>
      <c r="D21" s="740"/>
      <c r="E21" s="730"/>
      <c r="F21" s="728"/>
      <c r="G21" s="728"/>
      <c r="H21" s="734"/>
      <c r="I21" s="730"/>
      <c r="J21" s="728"/>
      <c r="K21" s="729"/>
      <c r="L21" s="729"/>
    </row>
    <row r="22" spans="1:12" x14ac:dyDescent="0.25">
      <c r="A22" s="732" t="s">
        <v>10</v>
      </c>
      <c r="B22" s="732" t="s">
        <v>264</v>
      </c>
      <c r="C22" s="732" t="s">
        <v>237</v>
      </c>
      <c r="D22" s="735" t="s">
        <v>241</v>
      </c>
      <c r="E22" s="736">
        <v>880</v>
      </c>
      <c r="F22" s="737">
        <v>0</v>
      </c>
      <c r="G22" s="737">
        <v>0</v>
      </c>
      <c r="H22" s="738">
        <v>0</v>
      </c>
      <c r="I22" s="736">
        <v>0</v>
      </c>
      <c r="J22" s="737">
        <v>0</v>
      </c>
      <c r="K22" s="739">
        <v>0</v>
      </c>
      <c r="L22" s="739">
        <v>0</v>
      </c>
    </row>
    <row r="23" spans="1:12" x14ac:dyDescent="0.25">
      <c r="A23" s="732" t="s">
        <v>10</v>
      </c>
      <c r="B23" s="732" t="s">
        <v>265</v>
      </c>
      <c r="C23" s="732" t="s">
        <v>266</v>
      </c>
      <c r="D23" s="735" t="s">
        <v>238</v>
      </c>
      <c r="E23" s="736">
        <v>879</v>
      </c>
      <c r="F23" s="737">
        <v>17.760000000000002</v>
      </c>
      <c r="G23" s="737">
        <v>2.1880000000000002</v>
      </c>
      <c r="H23" s="738">
        <v>10.051</v>
      </c>
      <c r="I23" s="736">
        <v>60</v>
      </c>
      <c r="J23" s="737">
        <v>30</v>
      </c>
      <c r="K23" s="739">
        <v>10</v>
      </c>
      <c r="L23" s="739">
        <v>10</v>
      </c>
    </row>
    <row r="24" spans="1:12" x14ac:dyDescent="0.25">
      <c r="A24" s="732" t="s">
        <v>10</v>
      </c>
      <c r="B24" s="732" t="s">
        <v>267</v>
      </c>
      <c r="C24" s="732" t="s">
        <v>237</v>
      </c>
      <c r="D24" s="735" t="s">
        <v>238</v>
      </c>
      <c r="E24" s="736">
        <v>620.22699999999998</v>
      </c>
      <c r="F24" s="737">
        <v>51.103000000000002</v>
      </c>
      <c r="G24" s="737">
        <v>96.626000000000005</v>
      </c>
      <c r="H24" s="738">
        <v>96.724999999999994</v>
      </c>
      <c r="I24" s="736">
        <v>56.366</v>
      </c>
      <c r="J24" s="737">
        <v>20</v>
      </c>
      <c r="K24" s="739">
        <v>4</v>
      </c>
      <c r="L24" s="739">
        <v>0</v>
      </c>
    </row>
    <row r="25" spans="1:12" x14ac:dyDescent="0.25">
      <c r="A25" s="732" t="s">
        <v>10</v>
      </c>
      <c r="B25" s="732" t="s">
        <v>268</v>
      </c>
      <c r="C25" s="732" t="s">
        <v>248</v>
      </c>
      <c r="D25" s="735" t="s">
        <v>238</v>
      </c>
      <c r="E25" s="736">
        <v>326.995</v>
      </c>
      <c r="F25" s="737">
        <v>37.454999999999998</v>
      </c>
      <c r="G25" s="737">
        <v>70.649000000000001</v>
      </c>
      <c r="H25" s="738">
        <v>9.9749999999999996</v>
      </c>
      <c r="I25" s="736">
        <v>105</v>
      </c>
      <c r="J25" s="737">
        <v>50</v>
      </c>
      <c r="K25" s="739">
        <v>10</v>
      </c>
      <c r="L25" s="739">
        <v>0</v>
      </c>
    </row>
    <row r="26" spans="1:12" x14ac:dyDescent="0.25">
      <c r="A26" s="732" t="s">
        <v>10</v>
      </c>
      <c r="B26" s="732" t="s">
        <v>269</v>
      </c>
      <c r="C26" s="732" t="s">
        <v>266</v>
      </c>
      <c r="D26" s="735" t="s">
        <v>238</v>
      </c>
      <c r="E26" s="736">
        <v>910.84299999999996</v>
      </c>
      <c r="F26" s="737">
        <v>0</v>
      </c>
      <c r="G26" s="737">
        <v>0</v>
      </c>
      <c r="H26" s="738">
        <v>0</v>
      </c>
      <c r="I26" s="736">
        <v>0</v>
      </c>
      <c r="J26" s="737">
        <v>0</v>
      </c>
      <c r="K26" s="739">
        <v>0</v>
      </c>
      <c r="L26" s="739">
        <v>0</v>
      </c>
    </row>
    <row r="27" spans="1:12" x14ac:dyDescent="0.25">
      <c r="A27" s="732" t="s">
        <v>10</v>
      </c>
      <c r="B27" s="732" t="s">
        <v>270</v>
      </c>
      <c r="C27" s="732" t="s">
        <v>248</v>
      </c>
      <c r="D27" s="735" t="s">
        <v>271</v>
      </c>
      <c r="E27" s="736">
        <v>266</v>
      </c>
      <c r="F27" s="737">
        <v>0</v>
      </c>
      <c r="G27" s="737">
        <v>0</v>
      </c>
      <c r="H27" s="738">
        <v>0</v>
      </c>
      <c r="I27" s="736">
        <v>0</v>
      </c>
      <c r="J27" s="737">
        <v>0</v>
      </c>
      <c r="K27" s="739">
        <v>0</v>
      </c>
      <c r="L27" s="739">
        <v>0</v>
      </c>
    </row>
    <row r="28" spans="1:12" x14ac:dyDescent="0.25">
      <c r="A28" s="732" t="s">
        <v>10</v>
      </c>
      <c r="B28" s="732" t="s">
        <v>272</v>
      </c>
      <c r="C28" s="732" t="s">
        <v>273</v>
      </c>
      <c r="D28" s="735" t="s">
        <v>238</v>
      </c>
      <c r="E28" s="736">
        <v>486</v>
      </c>
      <c r="F28" s="737">
        <v>0</v>
      </c>
      <c r="G28" s="737">
        <v>0</v>
      </c>
      <c r="H28" s="738">
        <v>0</v>
      </c>
      <c r="I28" s="736">
        <v>0</v>
      </c>
      <c r="J28" s="737">
        <v>0</v>
      </c>
      <c r="K28" s="739">
        <v>0</v>
      </c>
      <c r="L28" s="739">
        <v>0</v>
      </c>
    </row>
    <row r="29" spans="1:12" x14ac:dyDescent="0.25">
      <c r="A29" s="732" t="s">
        <v>10</v>
      </c>
      <c r="B29" s="732" t="s">
        <v>274</v>
      </c>
      <c r="C29" s="732" t="s">
        <v>237</v>
      </c>
      <c r="D29" s="735" t="s">
        <v>241</v>
      </c>
      <c r="E29" s="736">
        <v>600</v>
      </c>
      <c r="F29" s="737">
        <v>0</v>
      </c>
      <c r="G29" s="737">
        <v>0</v>
      </c>
      <c r="H29" s="738">
        <v>0</v>
      </c>
      <c r="I29" s="736">
        <v>0</v>
      </c>
      <c r="J29" s="737">
        <v>0</v>
      </c>
      <c r="K29" s="739">
        <v>0</v>
      </c>
      <c r="L29" s="739">
        <v>0</v>
      </c>
    </row>
    <row r="30" spans="1:12" x14ac:dyDescent="0.25">
      <c r="A30" s="732" t="s">
        <v>10</v>
      </c>
      <c r="B30" s="732" t="s">
        <v>275</v>
      </c>
      <c r="C30" s="732" t="s">
        <v>237</v>
      </c>
      <c r="D30" s="735" t="s">
        <v>241</v>
      </c>
      <c r="E30" s="736">
        <v>600</v>
      </c>
      <c r="F30" s="737">
        <v>0</v>
      </c>
      <c r="G30" s="737">
        <v>2.1989999999999998</v>
      </c>
      <c r="H30" s="738">
        <v>0</v>
      </c>
      <c r="I30" s="736">
        <v>0</v>
      </c>
      <c r="J30" s="737">
        <v>0</v>
      </c>
      <c r="K30" s="739">
        <v>0</v>
      </c>
      <c r="L30" s="739">
        <v>0</v>
      </c>
    </row>
    <row r="31" spans="1:12" x14ac:dyDescent="0.25">
      <c r="A31" s="732" t="s">
        <v>10</v>
      </c>
      <c r="B31" s="732" t="s">
        <v>276</v>
      </c>
      <c r="C31" s="732" t="s">
        <v>273</v>
      </c>
      <c r="D31" s="735" t="s">
        <v>238</v>
      </c>
      <c r="E31" s="736">
        <v>586.78800000000001</v>
      </c>
      <c r="F31" s="737">
        <v>82.349000000000004</v>
      </c>
      <c r="G31" s="737">
        <v>164.22399999999999</v>
      </c>
      <c r="H31" s="738">
        <v>61.295999999999999</v>
      </c>
      <c r="I31" s="736">
        <v>120</v>
      </c>
      <c r="J31" s="737">
        <v>155.041</v>
      </c>
      <c r="K31" s="739">
        <v>120.608</v>
      </c>
      <c r="L31" s="739">
        <v>120.002</v>
      </c>
    </row>
    <row r="32" spans="1:12" x14ac:dyDescent="0.25">
      <c r="A32" s="732" t="s">
        <v>10</v>
      </c>
      <c r="B32" s="732" t="s">
        <v>277</v>
      </c>
      <c r="C32" s="732" t="s">
        <v>248</v>
      </c>
      <c r="D32" s="735" t="s">
        <v>238</v>
      </c>
      <c r="E32" s="736">
        <v>298</v>
      </c>
      <c r="F32" s="737">
        <v>0</v>
      </c>
      <c r="G32" s="737">
        <v>0</v>
      </c>
      <c r="H32" s="738">
        <v>0</v>
      </c>
      <c r="I32" s="736">
        <v>0</v>
      </c>
      <c r="J32" s="737">
        <v>0</v>
      </c>
      <c r="K32" s="739">
        <v>0</v>
      </c>
      <c r="L32" s="739">
        <v>0</v>
      </c>
    </row>
    <row r="33" spans="1:12" x14ac:dyDescent="0.25">
      <c r="A33" s="732" t="s">
        <v>10</v>
      </c>
      <c r="B33" s="732" t="s">
        <v>278</v>
      </c>
      <c r="C33" s="732" t="s">
        <v>266</v>
      </c>
      <c r="D33" s="735" t="s">
        <v>238</v>
      </c>
      <c r="E33" s="736">
        <v>316.72800000000001</v>
      </c>
      <c r="F33" s="737">
        <v>13.12</v>
      </c>
      <c r="G33" s="737">
        <v>1.2509999999999999</v>
      </c>
      <c r="H33" s="738">
        <v>9.6010000000000009</v>
      </c>
      <c r="I33" s="736">
        <v>80</v>
      </c>
      <c r="J33" s="737">
        <v>60</v>
      </c>
      <c r="K33" s="739">
        <v>90</v>
      </c>
      <c r="L33" s="739">
        <v>50</v>
      </c>
    </row>
    <row r="34" spans="1:12" x14ac:dyDescent="0.25">
      <c r="A34" s="732" t="s">
        <v>10</v>
      </c>
      <c r="B34" s="732" t="s">
        <v>279</v>
      </c>
      <c r="C34" s="732" t="s">
        <v>237</v>
      </c>
      <c r="D34" s="735" t="s">
        <v>238</v>
      </c>
      <c r="E34" s="736">
        <v>330</v>
      </c>
      <c r="F34" s="737">
        <v>0</v>
      </c>
      <c r="G34" s="737">
        <v>0</v>
      </c>
      <c r="H34" s="738">
        <v>0</v>
      </c>
      <c r="I34" s="736">
        <v>0</v>
      </c>
      <c r="J34" s="737">
        <v>0</v>
      </c>
      <c r="K34" s="739">
        <v>0</v>
      </c>
      <c r="L34" s="739">
        <v>0</v>
      </c>
    </row>
    <row r="35" spans="1:12" x14ac:dyDescent="0.25">
      <c r="A35" s="732" t="s">
        <v>10</v>
      </c>
      <c r="B35" s="732" t="s">
        <v>280</v>
      </c>
      <c r="C35" s="732" t="s">
        <v>281</v>
      </c>
      <c r="D35" s="735" t="s">
        <v>241</v>
      </c>
      <c r="E35" s="736">
        <v>400</v>
      </c>
      <c r="F35" s="737">
        <v>6.9189999999999996</v>
      </c>
      <c r="G35" s="737">
        <v>10.984</v>
      </c>
      <c r="H35" s="738">
        <v>21.911999999999999</v>
      </c>
      <c r="I35" s="736">
        <v>20.376000000000001</v>
      </c>
      <c r="J35" s="737">
        <v>44.493000000000002</v>
      </c>
      <c r="K35" s="739">
        <v>50</v>
      </c>
      <c r="L35" s="739">
        <v>52.936999999999998</v>
      </c>
    </row>
    <row r="36" spans="1:12" x14ac:dyDescent="0.25">
      <c r="A36" s="732" t="s">
        <v>10</v>
      </c>
      <c r="B36" s="732" t="s">
        <v>282</v>
      </c>
      <c r="C36" s="732" t="s">
        <v>283</v>
      </c>
      <c r="D36" s="735" t="s">
        <v>238</v>
      </c>
      <c r="E36" s="736">
        <v>751.60299999999995</v>
      </c>
      <c r="F36" s="737">
        <v>0</v>
      </c>
      <c r="G36" s="737">
        <v>0</v>
      </c>
      <c r="H36" s="738">
        <v>16.588000000000001</v>
      </c>
      <c r="I36" s="736">
        <v>115.33199999999999</v>
      </c>
      <c r="J36" s="737">
        <v>80</v>
      </c>
      <c r="K36" s="739">
        <v>50</v>
      </c>
      <c r="L36" s="739">
        <v>0</v>
      </c>
    </row>
    <row r="37" spans="1:12" x14ac:dyDescent="0.25">
      <c r="A37" s="732" t="s">
        <v>10</v>
      </c>
      <c r="B37" s="732" t="s">
        <v>284</v>
      </c>
      <c r="C37" s="732" t="s">
        <v>285</v>
      </c>
      <c r="D37" s="735" t="s">
        <v>238</v>
      </c>
      <c r="E37" s="736">
        <v>720</v>
      </c>
      <c r="F37" s="737">
        <v>40.270000000000003</v>
      </c>
      <c r="G37" s="737">
        <v>9.5890000000000004</v>
      </c>
      <c r="H37" s="738">
        <v>30.161000000000001</v>
      </c>
      <c r="I37" s="736">
        <v>75</v>
      </c>
      <c r="J37" s="737">
        <v>80</v>
      </c>
      <c r="K37" s="739">
        <v>50</v>
      </c>
      <c r="L37" s="739">
        <v>0</v>
      </c>
    </row>
    <row r="38" spans="1:12" x14ac:dyDescent="0.25">
      <c r="A38" s="732" t="s">
        <v>10</v>
      </c>
      <c r="B38" s="732" t="s">
        <v>286</v>
      </c>
      <c r="C38" s="732" t="s">
        <v>237</v>
      </c>
      <c r="D38" s="735" t="s">
        <v>241</v>
      </c>
      <c r="E38" s="736">
        <v>345</v>
      </c>
      <c r="F38" s="737">
        <v>0</v>
      </c>
      <c r="G38" s="737">
        <v>0</v>
      </c>
      <c r="H38" s="738">
        <v>0</v>
      </c>
      <c r="I38" s="736">
        <v>0</v>
      </c>
      <c r="J38" s="737">
        <v>0</v>
      </c>
      <c r="K38" s="739">
        <v>0</v>
      </c>
      <c r="L38" s="739">
        <v>0</v>
      </c>
    </row>
    <row r="39" spans="1:12" x14ac:dyDescent="0.25">
      <c r="A39" s="732" t="s">
        <v>10</v>
      </c>
      <c r="B39" s="732" t="s">
        <v>287</v>
      </c>
      <c r="C39" s="732" t="s">
        <v>251</v>
      </c>
      <c r="D39" s="735" t="s">
        <v>241</v>
      </c>
      <c r="E39" s="736">
        <v>330</v>
      </c>
      <c r="F39" s="737">
        <v>0</v>
      </c>
      <c r="G39" s="737">
        <v>0</v>
      </c>
      <c r="H39" s="738">
        <v>0</v>
      </c>
      <c r="I39" s="736">
        <v>0</v>
      </c>
      <c r="J39" s="737">
        <v>0</v>
      </c>
      <c r="K39" s="739">
        <v>0</v>
      </c>
      <c r="L39" s="739">
        <v>0</v>
      </c>
    </row>
    <row r="40" spans="1:12" x14ac:dyDescent="0.25">
      <c r="A40" s="732" t="s">
        <v>10</v>
      </c>
      <c r="B40" s="732" t="s">
        <v>288</v>
      </c>
      <c r="C40" s="732" t="s">
        <v>237</v>
      </c>
      <c r="D40" s="735" t="s">
        <v>238</v>
      </c>
      <c r="E40" s="736">
        <v>640.61699999999996</v>
      </c>
      <c r="F40" s="737">
        <v>23.291</v>
      </c>
      <c r="G40" s="737">
        <v>0</v>
      </c>
      <c r="H40" s="738">
        <v>53.750999999999998</v>
      </c>
      <c r="I40" s="736">
        <v>35</v>
      </c>
      <c r="J40" s="737">
        <v>35</v>
      </c>
      <c r="K40" s="739">
        <v>10</v>
      </c>
      <c r="L40" s="739">
        <v>20.027000000000001</v>
      </c>
    </row>
    <row r="41" spans="1:12" x14ac:dyDescent="0.25">
      <c r="A41" s="732" t="s">
        <v>10</v>
      </c>
      <c r="B41" s="732" t="s">
        <v>289</v>
      </c>
      <c r="C41" s="732" t="s">
        <v>290</v>
      </c>
      <c r="D41" s="735" t="s">
        <v>241</v>
      </c>
      <c r="E41" s="736">
        <v>250</v>
      </c>
      <c r="F41" s="737">
        <v>0</v>
      </c>
      <c r="G41" s="737">
        <v>0</v>
      </c>
      <c r="H41" s="738">
        <v>0</v>
      </c>
      <c r="I41" s="736">
        <v>0</v>
      </c>
      <c r="J41" s="737">
        <v>0</v>
      </c>
      <c r="K41" s="739">
        <v>0</v>
      </c>
      <c r="L41" s="739">
        <v>0</v>
      </c>
    </row>
    <row r="42" spans="1:12" x14ac:dyDescent="0.25">
      <c r="A42" s="732" t="s">
        <v>10</v>
      </c>
      <c r="B42" s="732" t="s">
        <v>291</v>
      </c>
      <c r="C42" s="732" t="s">
        <v>292</v>
      </c>
      <c r="D42" s="735" t="s">
        <v>244</v>
      </c>
      <c r="E42" s="736">
        <v>563.21199999999999</v>
      </c>
      <c r="F42" s="737">
        <v>0</v>
      </c>
      <c r="G42" s="737">
        <v>0</v>
      </c>
      <c r="H42" s="738">
        <v>0</v>
      </c>
      <c r="I42" s="736">
        <v>0</v>
      </c>
      <c r="J42" s="737">
        <v>0</v>
      </c>
      <c r="K42" s="739">
        <v>0</v>
      </c>
      <c r="L42" s="739">
        <v>0</v>
      </c>
    </row>
    <row r="43" spans="1:12" x14ac:dyDescent="0.25">
      <c r="A43" s="732" t="s">
        <v>10</v>
      </c>
      <c r="B43" s="732" t="s">
        <v>293</v>
      </c>
      <c r="C43" s="732" t="s">
        <v>237</v>
      </c>
      <c r="D43" s="735" t="s">
        <v>271</v>
      </c>
      <c r="E43" s="736">
        <v>264.18799999999999</v>
      </c>
      <c r="F43" s="737">
        <v>0</v>
      </c>
      <c r="G43" s="737">
        <v>0</v>
      </c>
      <c r="H43" s="738">
        <v>0</v>
      </c>
      <c r="I43" s="736">
        <v>0</v>
      </c>
      <c r="J43" s="737">
        <v>0</v>
      </c>
      <c r="K43" s="739">
        <v>0</v>
      </c>
      <c r="L43" s="739">
        <v>0</v>
      </c>
    </row>
    <row r="44" spans="1:12" x14ac:dyDescent="0.25">
      <c r="A44" s="732" t="s">
        <v>10</v>
      </c>
      <c r="B44" s="732" t="s">
        <v>294</v>
      </c>
      <c r="C44" s="732" t="s">
        <v>295</v>
      </c>
      <c r="D44" s="735" t="s">
        <v>238</v>
      </c>
      <c r="E44" s="736">
        <v>468.1</v>
      </c>
      <c r="F44" s="737">
        <v>1.2889999999999999</v>
      </c>
      <c r="G44" s="737">
        <v>0</v>
      </c>
      <c r="H44" s="738">
        <v>0</v>
      </c>
      <c r="I44" s="736">
        <v>0</v>
      </c>
      <c r="J44" s="737">
        <v>0</v>
      </c>
      <c r="K44" s="739">
        <v>0</v>
      </c>
      <c r="L44" s="739">
        <v>0</v>
      </c>
    </row>
    <row r="45" spans="1:12" x14ac:dyDescent="0.25">
      <c r="A45" s="732" t="s">
        <v>10</v>
      </c>
      <c r="B45" s="732" t="s">
        <v>296</v>
      </c>
      <c r="C45" s="732" t="s">
        <v>273</v>
      </c>
      <c r="D45" s="735" t="s">
        <v>241</v>
      </c>
      <c r="E45" s="736">
        <v>450</v>
      </c>
      <c r="F45" s="737">
        <v>0</v>
      </c>
      <c r="G45" s="737">
        <v>0</v>
      </c>
      <c r="H45" s="738">
        <v>0</v>
      </c>
      <c r="I45" s="736">
        <v>0</v>
      </c>
      <c r="J45" s="737">
        <v>0</v>
      </c>
      <c r="K45" s="739">
        <v>0</v>
      </c>
      <c r="L45" s="739">
        <v>0</v>
      </c>
    </row>
    <row r="46" spans="1:12" x14ac:dyDescent="0.25">
      <c r="A46" s="732" t="s">
        <v>10</v>
      </c>
      <c r="B46" s="732" t="s">
        <v>297</v>
      </c>
      <c r="C46" s="732" t="s">
        <v>237</v>
      </c>
      <c r="D46" s="735" t="s">
        <v>238</v>
      </c>
      <c r="E46" s="736">
        <v>404.87</v>
      </c>
      <c r="F46" s="737">
        <v>85.725999999999999</v>
      </c>
      <c r="G46" s="737">
        <v>23.437999999999999</v>
      </c>
      <c r="H46" s="738">
        <v>0</v>
      </c>
      <c r="I46" s="736">
        <v>25</v>
      </c>
      <c r="J46" s="737">
        <v>1E-3</v>
      </c>
      <c r="K46" s="739">
        <v>0</v>
      </c>
      <c r="L46" s="739">
        <v>0</v>
      </c>
    </row>
    <row r="47" spans="1:12" x14ac:dyDescent="0.25">
      <c r="A47" s="732" t="s">
        <v>10</v>
      </c>
      <c r="B47" s="732" t="s">
        <v>298</v>
      </c>
      <c r="C47" s="732" t="s">
        <v>273</v>
      </c>
      <c r="D47" s="735" t="s">
        <v>244</v>
      </c>
      <c r="E47" s="736">
        <v>350</v>
      </c>
      <c r="F47" s="737">
        <v>0</v>
      </c>
      <c r="G47" s="737">
        <v>0</v>
      </c>
      <c r="H47" s="738">
        <v>0</v>
      </c>
      <c r="I47" s="736">
        <v>0</v>
      </c>
      <c r="J47" s="737">
        <v>0</v>
      </c>
      <c r="K47" s="739">
        <v>0</v>
      </c>
      <c r="L47" s="739">
        <v>0</v>
      </c>
    </row>
    <row r="48" spans="1:12" x14ac:dyDescent="0.25">
      <c r="A48" s="732" t="s">
        <v>10</v>
      </c>
      <c r="B48" s="732" t="s">
        <v>299</v>
      </c>
      <c r="C48" s="732" t="s">
        <v>300</v>
      </c>
      <c r="D48" s="735" t="s">
        <v>241</v>
      </c>
      <c r="E48" s="736">
        <v>591</v>
      </c>
      <c r="F48" s="737">
        <v>0</v>
      </c>
      <c r="G48" s="737">
        <v>0</v>
      </c>
      <c r="H48" s="738">
        <v>0</v>
      </c>
      <c r="I48" s="736">
        <v>10</v>
      </c>
      <c r="J48" s="737">
        <v>2</v>
      </c>
      <c r="K48" s="739">
        <v>20</v>
      </c>
      <c r="L48" s="739">
        <v>40</v>
      </c>
    </row>
    <row r="49" spans="1:12" x14ac:dyDescent="0.25">
      <c r="A49" s="732" t="s">
        <v>10</v>
      </c>
      <c r="B49" s="732" t="s">
        <v>301</v>
      </c>
      <c r="C49" s="732" t="s">
        <v>237</v>
      </c>
      <c r="D49" s="735" t="s">
        <v>241</v>
      </c>
      <c r="E49" s="736">
        <v>800</v>
      </c>
      <c r="F49" s="737">
        <v>0</v>
      </c>
      <c r="G49" s="737">
        <v>0</v>
      </c>
      <c r="H49" s="738">
        <v>0</v>
      </c>
      <c r="I49" s="736">
        <v>0</v>
      </c>
      <c r="J49" s="737">
        <v>0</v>
      </c>
      <c r="K49" s="739">
        <v>0</v>
      </c>
      <c r="L49" s="739">
        <v>0</v>
      </c>
    </row>
    <row r="50" spans="1:12" x14ac:dyDescent="0.25">
      <c r="A50" s="732" t="s">
        <v>10</v>
      </c>
      <c r="B50" s="732" t="s">
        <v>302</v>
      </c>
      <c r="C50" s="732" t="s">
        <v>248</v>
      </c>
      <c r="D50" s="735" t="s">
        <v>238</v>
      </c>
      <c r="E50" s="736">
        <v>300</v>
      </c>
      <c r="F50" s="737">
        <v>1.579</v>
      </c>
      <c r="G50" s="737">
        <v>34.582000000000001</v>
      </c>
      <c r="H50" s="738">
        <v>0</v>
      </c>
      <c r="I50" s="736">
        <v>20</v>
      </c>
      <c r="J50" s="737">
        <v>0</v>
      </c>
      <c r="K50" s="739">
        <v>0</v>
      </c>
      <c r="L50" s="739">
        <v>0</v>
      </c>
    </row>
    <row r="51" spans="1:12" x14ac:dyDescent="0.25">
      <c r="A51" s="732" t="s">
        <v>10</v>
      </c>
      <c r="B51" s="732" t="s">
        <v>303</v>
      </c>
      <c r="C51" s="732" t="s">
        <v>237</v>
      </c>
      <c r="D51" s="735" t="s">
        <v>238</v>
      </c>
      <c r="E51" s="736">
        <v>255</v>
      </c>
      <c r="F51" s="737">
        <v>5.8869999999999996</v>
      </c>
      <c r="G51" s="737">
        <v>4.8419999999999996</v>
      </c>
      <c r="H51" s="738">
        <v>2.802</v>
      </c>
      <c r="I51" s="736">
        <v>30</v>
      </c>
      <c r="J51" s="737">
        <v>30</v>
      </c>
      <c r="K51" s="739">
        <v>90</v>
      </c>
      <c r="L51" s="739">
        <v>155.9</v>
      </c>
    </row>
    <row r="52" spans="1:12" x14ac:dyDescent="0.25">
      <c r="A52" s="732" t="s">
        <v>10</v>
      </c>
      <c r="B52" s="732" t="s">
        <v>304</v>
      </c>
      <c r="C52" s="732" t="s">
        <v>237</v>
      </c>
      <c r="D52" s="735" t="s">
        <v>238</v>
      </c>
      <c r="E52" s="736">
        <v>350</v>
      </c>
      <c r="F52" s="737">
        <v>0</v>
      </c>
      <c r="G52" s="737">
        <v>0.96</v>
      </c>
      <c r="H52" s="738">
        <v>0</v>
      </c>
      <c r="I52" s="736">
        <v>0</v>
      </c>
      <c r="J52" s="737">
        <v>0</v>
      </c>
      <c r="K52" s="739">
        <v>0</v>
      </c>
      <c r="L52" s="739">
        <v>0</v>
      </c>
    </row>
    <row r="53" spans="1:12" x14ac:dyDescent="0.25">
      <c r="A53" s="732" t="s">
        <v>10</v>
      </c>
      <c r="B53" s="732" t="s">
        <v>305</v>
      </c>
      <c r="C53" s="732" t="s">
        <v>237</v>
      </c>
      <c r="D53" s="735" t="s">
        <v>238</v>
      </c>
      <c r="E53" s="736">
        <v>752.83199999999999</v>
      </c>
      <c r="F53" s="737">
        <v>99.840999999999994</v>
      </c>
      <c r="G53" s="737">
        <v>120.185</v>
      </c>
      <c r="H53" s="738">
        <v>83.947999999999993</v>
      </c>
      <c r="I53" s="736">
        <v>114.23399999999999</v>
      </c>
      <c r="J53" s="737">
        <v>141.34100000000001</v>
      </c>
      <c r="K53" s="739">
        <v>154.989</v>
      </c>
      <c r="L53" s="739">
        <v>250</v>
      </c>
    </row>
    <row r="54" spans="1:12" x14ac:dyDescent="0.25">
      <c r="A54" s="732" t="s">
        <v>10</v>
      </c>
      <c r="B54" s="732" t="s">
        <v>306</v>
      </c>
      <c r="C54" s="732" t="s">
        <v>237</v>
      </c>
      <c r="D54" s="735" t="s">
        <v>238</v>
      </c>
      <c r="E54" s="736">
        <v>342.78800000000001</v>
      </c>
      <c r="F54" s="737">
        <v>5.1310000000000002</v>
      </c>
      <c r="G54" s="737">
        <v>35.341999999999999</v>
      </c>
      <c r="H54" s="738">
        <v>39.853000000000002</v>
      </c>
      <c r="I54" s="736">
        <v>50</v>
      </c>
      <c r="J54" s="737">
        <v>75.5</v>
      </c>
      <c r="K54" s="739">
        <v>100</v>
      </c>
      <c r="L54" s="739">
        <v>270</v>
      </c>
    </row>
    <row r="55" spans="1:12" x14ac:dyDescent="0.25">
      <c r="A55" s="732" t="s">
        <v>10</v>
      </c>
      <c r="B55" s="732" t="s">
        <v>307</v>
      </c>
      <c r="C55" s="732" t="s">
        <v>308</v>
      </c>
      <c r="D55" s="735" t="s">
        <v>238</v>
      </c>
      <c r="E55" s="736">
        <v>500.19099999999997</v>
      </c>
      <c r="F55" s="737">
        <v>104.104</v>
      </c>
      <c r="G55" s="737">
        <v>69.691999999999993</v>
      </c>
      <c r="H55" s="738">
        <v>56.786999999999999</v>
      </c>
      <c r="I55" s="736">
        <v>100</v>
      </c>
      <c r="J55" s="737">
        <v>72.064999999999998</v>
      </c>
      <c r="K55" s="739">
        <v>90</v>
      </c>
      <c r="L55" s="739">
        <v>100</v>
      </c>
    </row>
    <row r="56" spans="1:12" x14ac:dyDescent="0.25">
      <c r="A56" s="732" t="s">
        <v>10</v>
      </c>
      <c r="B56" s="732" t="s">
        <v>309</v>
      </c>
      <c r="C56" s="732" t="s">
        <v>237</v>
      </c>
      <c r="D56" s="735" t="s">
        <v>244</v>
      </c>
      <c r="E56" s="736">
        <v>407</v>
      </c>
      <c r="F56" s="737">
        <v>0</v>
      </c>
      <c r="G56" s="737">
        <v>0</v>
      </c>
      <c r="H56" s="738">
        <v>0</v>
      </c>
      <c r="I56" s="736">
        <v>0</v>
      </c>
      <c r="J56" s="737">
        <v>0</v>
      </c>
      <c r="K56" s="739">
        <v>0</v>
      </c>
      <c r="L56" s="739">
        <v>0</v>
      </c>
    </row>
    <row r="57" spans="1:12" x14ac:dyDescent="0.25">
      <c r="A57" s="732" t="s">
        <v>10</v>
      </c>
      <c r="B57" s="732" t="s">
        <v>310</v>
      </c>
      <c r="C57" s="732" t="s">
        <v>285</v>
      </c>
      <c r="D57" s="735" t="s">
        <v>238</v>
      </c>
      <c r="E57" s="736">
        <v>335.60500000000002</v>
      </c>
      <c r="F57" s="737">
        <v>0</v>
      </c>
      <c r="G57" s="737">
        <v>0</v>
      </c>
      <c r="H57" s="738">
        <v>0</v>
      </c>
      <c r="I57" s="736">
        <v>0</v>
      </c>
      <c r="J57" s="737">
        <v>0</v>
      </c>
      <c r="K57" s="739">
        <v>0</v>
      </c>
      <c r="L57" s="739">
        <v>0</v>
      </c>
    </row>
    <row r="58" spans="1:12" x14ac:dyDescent="0.25">
      <c r="A58" s="732" t="s">
        <v>10</v>
      </c>
      <c r="B58" s="732" t="s">
        <v>311</v>
      </c>
      <c r="C58" s="732" t="s">
        <v>237</v>
      </c>
      <c r="D58" s="735" t="s">
        <v>238</v>
      </c>
      <c r="E58" s="736">
        <v>286.64800000000002</v>
      </c>
      <c r="F58" s="737">
        <v>35.006999999999998</v>
      </c>
      <c r="G58" s="737">
        <v>138.19999999999999</v>
      </c>
      <c r="H58" s="738">
        <v>36.988999999999997</v>
      </c>
      <c r="I58" s="736">
        <v>43</v>
      </c>
      <c r="J58" s="737">
        <v>50</v>
      </c>
      <c r="K58" s="739">
        <v>29.936</v>
      </c>
      <c r="L58" s="739">
        <v>20</v>
      </c>
    </row>
    <row r="59" spans="1:12" x14ac:dyDescent="0.25">
      <c r="A59" s="732" t="s">
        <v>10</v>
      </c>
      <c r="B59" s="732" t="s">
        <v>312</v>
      </c>
      <c r="C59" s="732" t="s">
        <v>285</v>
      </c>
      <c r="D59" s="735" t="s">
        <v>241</v>
      </c>
      <c r="E59" s="736">
        <v>420</v>
      </c>
      <c r="F59" s="737">
        <v>2.548</v>
      </c>
      <c r="G59" s="737">
        <v>20.199000000000002</v>
      </c>
      <c r="H59" s="738">
        <v>0</v>
      </c>
      <c r="I59" s="736">
        <v>0</v>
      </c>
      <c r="J59" s="737">
        <v>30</v>
      </c>
      <c r="K59" s="739">
        <v>100</v>
      </c>
      <c r="L59" s="739">
        <v>158.999</v>
      </c>
    </row>
    <row r="60" spans="1:12" x14ac:dyDescent="0.25">
      <c r="A60" s="732" t="s">
        <v>10</v>
      </c>
      <c r="B60" s="732" t="s">
        <v>313</v>
      </c>
      <c r="C60" s="732" t="s">
        <v>237</v>
      </c>
      <c r="D60" s="735" t="s">
        <v>241</v>
      </c>
      <c r="E60" s="736">
        <v>324.428</v>
      </c>
      <c r="F60" s="737">
        <v>0</v>
      </c>
      <c r="G60" s="737">
        <v>0</v>
      </c>
      <c r="H60" s="738">
        <v>0</v>
      </c>
      <c r="I60" s="736">
        <v>0</v>
      </c>
      <c r="J60" s="737">
        <v>0</v>
      </c>
      <c r="K60" s="739">
        <v>0</v>
      </c>
      <c r="L60" s="739">
        <v>0</v>
      </c>
    </row>
    <row r="61" spans="1:12" x14ac:dyDescent="0.25">
      <c r="A61" s="732" t="s">
        <v>10</v>
      </c>
      <c r="B61" s="732" t="s">
        <v>314</v>
      </c>
      <c r="C61" s="732" t="s">
        <v>300</v>
      </c>
      <c r="D61" s="735" t="s">
        <v>241</v>
      </c>
      <c r="E61" s="736">
        <v>643</v>
      </c>
      <c r="F61" s="737">
        <v>0</v>
      </c>
      <c r="G61" s="737">
        <v>0</v>
      </c>
      <c r="H61" s="738">
        <v>0</v>
      </c>
      <c r="I61" s="736">
        <v>5</v>
      </c>
      <c r="J61" s="737">
        <v>5</v>
      </c>
      <c r="K61" s="739">
        <v>30</v>
      </c>
      <c r="L61" s="739">
        <v>53.720999999999997</v>
      </c>
    </row>
    <row r="62" spans="1:12" x14ac:dyDescent="0.25">
      <c r="A62" s="732" t="s">
        <v>10</v>
      </c>
      <c r="B62" s="732" t="s">
        <v>315</v>
      </c>
      <c r="C62" s="732" t="s">
        <v>300</v>
      </c>
      <c r="D62" s="735" t="s">
        <v>316</v>
      </c>
      <c r="E62" s="736">
        <v>500</v>
      </c>
      <c r="F62" s="737">
        <v>89.858999999999995</v>
      </c>
      <c r="G62" s="737">
        <v>89.908000000000001</v>
      </c>
      <c r="H62" s="738">
        <v>155.988</v>
      </c>
      <c r="I62" s="736">
        <v>0</v>
      </c>
      <c r="J62" s="737">
        <v>0</v>
      </c>
      <c r="K62" s="739">
        <v>0</v>
      </c>
      <c r="L62" s="739">
        <v>0</v>
      </c>
    </row>
    <row r="63" spans="1:12" x14ac:dyDescent="0.25">
      <c r="A63" s="732" t="s">
        <v>10</v>
      </c>
      <c r="B63" s="732" t="s">
        <v>317</v>
      </c>
      <c r="C63" s="732" t="s">
        <v>300</v>
      </c>
      <c r="D63" s="735" t="s">
        <v>241</v>
      </c>
      <c r="E63" s="736">
        <v>301.30700000000002</v>
      </c>
      <c r="F63" s="737">
        <v>0</v>
      </c>
      <c r="G63" s="737">
        <v>5.4279999999999999</v>
      </c>
      <c r="H63" s="738">
        <v>0</v>
      </c>
      <c r="I63" s="736">
        <v>24.611999999999998</v>
      </c>
      <c r="J63" s="737">
        <v>95.572000000000003</v>
      </c>
      <c r="K63" s="739">
        <v>106.542</v>
      </c>
      <c r="L63" s="739">
        <v>30</v>
      </c>
    </row>
    <row r="64" spans="1:12" x14ac:dyDescent="0.25">
      <c r="A64" s="732" t="s">
        <v>10</v>
      </c>
      <c r="B64" s="732" t="s">
        <v>250</v>
      </c>
      <c r="C64" s="732" t="s">
        <v>251</v>
      </c>
      <c r="D64" s="735" t="s">
        <v>238</v>
      </c>
      <c r="E64" s="736">
        <v>714</v>
      </c>
      <c r="F64" s="737">
        <v>17.032</v>
      </c>
      <c r="G64" s="737">
        <v>0</v>
      </c>
      <c r="H64" s="738">
        <v>0</v>
      </c>
      <c r="I64" s="736">
        <v>0</v>
      </c>
      <c r="J64" s="737">
        <v>94.644999999999996</v>
      </c>
      <c r="K64" s="739">
        <v>60</v>
      </c>
      <c r="L64" s="739">
        <v>30</v>
      </c>
    </row>
    <row r="65" spans="1:12" x14ac:dyDescent="0.25">
      <c r="A65" s="732" t="s">
        <v>10</v>
      </c>
      <c r="B65" s="732" t="s">
        <v>252</v>
      </c>
      <c r="C65" s="732" t="s">
        <v>237</v>
      </c>
      <c r="D65" s="735" t="s">
        <v>238</v>
      </c>
      <c r="E65" s="736">
        <v>978.4</v>
      </c>
      <c r="F65" s="737">
        <v>0</v>
      </c>
      <c r="G65" s="737">
        <v>0</v>
      </c>
      <c r="H65" s="738">
        <v>0</v>
      </c>
      <c r="I65" s="736">
        <v>0</v>
      </c>
      <c r="J65" s="737">
        <v>0</v>
      </c>
      <c r="K65" s="739">
        <v>0</v>
      </c>
      <c r="L65" s="739">
        <v>0</v>
      </c>
    </row>
    <row r="66" spans="1:12" x14ac:dyDescent="0.25">
      <c r="A66" s="732" t="s">
        <v>10</v>
      </c>
      <c r="B66" s="732" t="s">
        <v>318</v>
      </c>
      <c r="C66" s="732" t="s">
        <v>300</v>
      </c>
      <c r="D66" s="735" t="s">
        <v>238</v>
      </c>
      <c r="E66" s="736">
        <v>390.28699999999998</v>
      </c>
      <c r="F66" s="737">
        <v>53.244</v>
      </c>
      <c r="G66" s="737">
        <v>124.18899999999999</v>
      </c>
      <c r="H66" s="738">
        <v>0</v>
      </c>
      <c r="I66" s="736">
        <v>0</v>
      </c>
      <c r="J66" s="737">
        <v>0</v>
      </c>
      <c r="K66" s="739">
        <v>0</v>
      </c>
      <c r="L66" s="739">
        <v>0</v>
      </c>
    </row>
    <row r="67" spans="1:12" x14ac:dyDescent="0.25">
      <c r="A67" s="732" t="s">
        <v>10</v>
      </c>
      <c r="B67" s="732" t="s">
        <v>319</v>
      </c>
      <c r="C67" s="732" t="s">
        <v>237</v>
      </c>
      <c r="D67" s="735" t="s">
        <v>238</v>
      </c>
      <c r="E67" s="736">
        <v>397.64600000000002</v>
      </c>
      <c r="F67" s="737">
        <v>0</v>
      </c>
      <c r="G67" s="737">
        <v>12.587999999999999</v>
      </c>
      <c r="H67" s="738">
        <v>50.872999999999998</v>
      </c>
      <c r="I67" s="736">
        <v>100</v>
      </c>
      <c r="J67" s="737">
        <v>80.057000000000002</v>
      </c>
      <c r="K67" s="739">
        <v>25</v>
      </c>
      <c r="L67" s="739">
        <v>0</v>
      </c>
    </row>
    <row r="68" spans="1:12" x14ac:dyDescent="0.25">
      <c r="A68" s="732" t="s">
        <v>10</v>
      </c>
      <c r="B68" s="732" t="s">
        <v>320</v>
      </c>
      <c r="C68" s="732" t="s">
        <v>248</v>
      </c>
      <c r="D68" s="735" t="s">
        <v>238</v>
      </c>
      <c r="E68" s="736">
        <v>370</v>
      </c>
      <c r="F68" s="737">
        <v>13.891999999999999</v>
      </c>
      <c r="G68" s="737">
        <v>0</v>
      </c>
      <c r="H68" s="738">
        <v>4.7590000000000003</v>
      </c>
      <c r="I68" s="736">
        <v>20</v>
      </c>
      <c r="J68" s="737">
        <v>137.80500000000001</v>
      </c>
      <c r="K68" s="739">
        <v>258.23700000000002</v>
      </c>
      <c r="L68" s="739">
        <v>204.23699999999999</v>
      </c>
    </row>
    <row r="69" spans="1:12" x14ac:dyDescent="0.25">
      <c r="A69" s="732" t="s">
        <v>10</v>
      </c>
      <c r="B69" s="732" t="s">
        <v>321</v>
      </c>
      <c r="C69" s="732" t="s">
        <v>251</v>
      </c>
      <c r="D69" s="735" t="s">
        <v>238</v>
      </c>
      <c r="E69" s="736">
        <v>300</v>
      </c>
      <c r="F69" s="737">
        <v>0</v>
      </c>
      <c r="G69" s="737">
        <v>0</v>
      </c>
      <c r="H69" s="738">
        <v>0</v>
      </c>
      <c r="I69" s="736">
        <v>0</v>
      </c>
      <c r="J69" s="737">
        <v>0</v>
      </c>
      <c r="K69" s="739">
        <v>0</v>
      </c>
      <c r="L69" s="739">
        <v>0</v>
      </c>
    </row>
    <row r="70" spans="1:12" x14ac:dyDescent="0.25">
      <c r="A70" s="732" t="s">
        <v>10</v>
      </c>
      <c r="B70" s="732" t="s">
        <v>322</v>
      </c>
      <c r="C70" s="732" t="s">
        <v>273</v>
      </c>
      <c r="D70" s="735" t="s">
        <v>238</v>
      </c>
      <c r="E70" s="736">
        <v>304.94099999999997</v>
      </c>
      <c r="F70" s="737">
        <v>0</v>
      </c>
      <c r="G70" s="737">
        <v>0.122</v>
      </c>
      <c r="H70" s="738">
        <v>6.9790000000000001</v>
      </c>
      <c r="I70" s="736">
        <v>153.06399999999999</v>
      </c>
      <c r="J70" s="737">
        <v>0</v>
      </c>
      <c r="K70" s="739">
        <v>0</v>
      </c>
      <c r="L70" s="739">
        <v>0</v>
      </c>
    </row>
    <row r="71" spans="1:12" x14ac:dyDescent="0.25">
      <c r="A71" s="732" t="s">
        <v>10</v>
      </c>
      <c r="B71" s="732" t="s">
        <v>323</v>
      </c>
      <c r="C71" s="732" t="s">
        <v>273</v>
      </c>
      <c r="D71" s="735" t="s">
        <v>316</v>
      </c>
      <c r="E71" s="736">
        <v>250</v>
      </c>
      <c r="F71" s="737">
        <v>0</v>
      </c>
      <c r="G71" s="737">
        <v>0</v>
      </c>
      <c r="H71" s="738">
        <v>0</v>
      </c>
      <c r="I71" s="736">
        <v>0</v>
      </c>
      <c r="J71" s="737">
        <v>0</v>
      </c>
      <c r="K71" s="739">
        <v>0</v>
      </c>
      <c r="L71" s="739">
        <v>0</v>
      </c>
    </row>
    <row r="72" spans="1:12" x14ac:dyDescent="0.25">
      <c r="A72" s="732" t="s">
        <v>10</v>
      </c>
      <c r="B72" s="732" t="s">
        <v>324</v>
      </c>
      <c r="C72" s="732" t="s">
        <v>259</v>
      </c>
      <c r="D72" s="735" t="s">
        <v>238</v>
      </c>
      <c r="E72" s="736">
        <v>856</v>
      </c>
      <c r="F72" s="737">
        <v>0</v>
      </c>
      <c r="G72" s="737">
        <v>0</v>
      </c>
      <c r="H72" s="738">
        <v>0</v>
      </c>
      <c r="I72" s="736">
        <v>0</v>
      </c>
      <c r="J72" s="737">
        <v>0</v>
      </c>
      <c r="K72" s="739">
        <v>0</v>
      </c>
      <c r="L72" s="739">
        <v>0</v>
      </c>
    </row>
    <row r="73" spans="1:12" x14ac:dyDescent="0.25">
      <c r="A73" s="732" t="s">
        <v>10</v>
      </c>
      <c r="B73" s="732" t="s">
        <v>325</v>
      </c>
      <c r="C73" s="732" t="s">
        <v>237</v>
      </c>
      <c r="D73" s="735" t="s">
        <v>238</v>
      </c>
      <c r="E73" s="736">
        <v>668.48900000000003</v>
      </c>
      <c r="F73" s="737">
        <v>0</v>
      </c>
      <c r="G73" s="737">
        <v>0</v>
      </c>
      <c r="H73" s="738">
        <v>0</v>
      </c>
      <c r="I73" s="736">
        <v>0</v>
      </c>
      <c r="J73" s="737">
        <v>0</v>
      </c>
      <c r="K73" s="739">
        <v>0</v>
      </c>
      <c r="L73" s="739">
        <v>0</v>
      </c>
    </row>
    <row r="74" spans="1:12" x14ac:dyDescent="0.25">
      <c r="A74" s="732" t="s">
        <v>10</v>
      </c>
      <c r="B74" s="732" t="s">
        <v>326</v>
      </c>
      <c r="C74" s="732" t="s">
        <v>237</v>
      </c>
      <c r="D74" s="735" t="s">
        <v>238</v>
      </c>
      <c r="E74" s="736">
        <v>681.98599999999999</v>
      </c>
      <c r="F74" s="737">
        <v>0</v>
      </c>
      <c r="G74" s="737">
        <v>0</v>
      </c>
      <c r="H74" s="738">
        <v>0</v>
      </c>
      <c r="I74" s="736">
        <v>0</v>
      </c>
      <c r="J74" s="737">
        <v>0</v>
      </c>
      <c r="K74" s="739">
        <v>0</v>
      </c>
      <c r="L74" s="739">
        <v>0</v>
      </c>
    </row>
    <row r="75" spans="1:12" x14ac:dyDescent="0.25">
      <c r="A75" s="732" t="s">
        <v>10</v>
      </c>
      <c r="B75" s="732" t="s">
        <v>327</v>
      </c>
      <c r="C75" s="732" t="s">
        <v>273</v>
      </c>
      <c r="D75" s="735" t="s">
        <v>238</v>
      </c>
      <c r="E75" s="736">
        <v>648.31200000000001</v>
      </c>
      <c r="F75" s="737">
        <v>0</v>
      </c>
      <c r="G75" s="737">
        <v>0</v>
      </c>
      <c r="H75" s="738">
        <v>0</v>
      </c>
      <c r="I75" s="736">
        <v>0</v>
      </c>
      <c r="J75" s="737">
        <v>0</v>
      </c>
      <c r="K75" s="739">
        <v>0</v>
      </c>
      <c r="L75" s="739">
        <v>0</v>
      </c>
    </row>
    <row r="76" spans="1:12" x14ac:dyDescent="0.25">
      <c r="A76" s="732" t="s">
        <v>10</v>
      </c>
      <c r="B76" s="732" t="s">
        <v>328</v>
      </c>
      <c r="C76" s="732" t="s">
        <v>255</v>
      </c>
      <c r="D76" s="735" t="s">
        <v>238</v>
      </c>
      <c r="E76" s="736">
        <v>839.31700000000001</v>
      </c>
      <c r="F76" s="737">
        <v>0</v>
      </c>
      <c r="G76" s="737">
        <v>0</v>
      </c>
      <c r="H76" s="738">
        <v>0</v>
      </c>
      <c r="I76" s="736">
        <v>0</v>
      </c>
      <c r="J76" s="737">
        <v>0</v>
      </c>
      <c r="K76" s="739">
        <v>0</v>
      </c>
      <c r="L76" s="739">
        <v>0</v>
      </c>
    </row>
    <row r="77" spans="1:12" x14ac:dyDescent="0.25">
      <c r="A77" s="732" t="s">
        <v>10</v>
      </c>
      <c r="B77" s="732" t="s">
        <v>329</v>
      </c>
      <c r="C77" s="732" t="s">
        <v>255</v>
      </c>
      <c r="D77" s="735" t="s">
        <v>238</v>
      </c>
      <c r="E77" s="736">
        <v>444.28800000000001</v>
      </c>
      <c r="F77" s="737">
        <v>0</v>
      </c>
      <c r="G77" s="737">
        <v>0</v>
      </c>
      <c r="H77" s="738">
        <v>0</v>
      </c>
      <c r="I77" s="736">
        <v>0</v>
      </c>
      <c r="J77" s="737">
        <v>0</v>
      </c>
      <c r="K77" s="739">
        <v>0</v>
      </c>
      <c r="L77" s="739">
        <v>0</v>
      </c>
    </row>
    <row r="78" spans="1:12" x14ac:dyDescent="0.25">
      <c r="A78" s="732" t="s">
        <v>10</v>
      </c>
      <c r="B78" s="732" t="s">
        <v>330</v>
      </c>
      <c r="C78" s="732" t="s">
        <v>331</v>
      </c>
      <c r="D78" s="735" t="s">
        <v>238</v>
      </c>
      <c r="E78" s="736">
        <v>755.70500000000004</v>
      </c>
      <c r="F78" s="737">
        <v>0</v>
      </c>
      <c r="G78" s="737">
        <v>0</v>
      </c>
      <c r="H78" s="738">
        <v>0</v>
      </c>
      <c r="I78" s="736">
        <v>0</v>
      </c>
      <c r="J78" s="737">
        <v>0</v>
      </c>
      <c r="K78" s="739">
        <v>0</v>
      </c>
      <c r="L78" s="739">
        <v>0</v>
      </c>
    </row>
    <row r="79" spans="1:12" x14ac:dyDescent="0.25">
      <c r="A79" s="732" t="s">
        <v>10</v>
      </c>
      <c r="B79" s="732" t="s">
        <v>332</v>
      </c>
      <c r="C79" s="732" t="s">
        <v>255</v>
      </c>
      <c r="D79" s="735" t="s">
        <v>238</v>
      </c>
      <c r="E79" s="736">
        <v>353.14400000000001</v>
      </c>
      <c r="F79" s="737">
        <v>0</v>
      </c>
      <c r="G79" s="737">
        <v>0</v>
      </c>
      <c r="H79" s="738">
        <v>0</v>
      </c>
      <c r="I79" s="736">
        <v>0</v>
      </c>
      <c r="J79" s="737">
        <v>0</v>
      </c>
      <c r="K79" s="739">
        <v>0</v>
      </c>
      <c r="L79" s="739">
        <v>0</v>
      </c>
    </row>
    <row r="80" spans="1:12" x14ac:dyDescent="0.25">
      <c r="A80" s="732" t="s">
        <v>10</v>
      </c>
      <c r="B80" s="732" t="s">
        <v>333</v>
      </c>
      <c r="C80" s="732" t="s">
        <v>334</v>
      </c>
      <c r="D80" s="735" t="s">
        <v>238</v>
      </c>
      <c r="E80" s="736">
        <v>321.72699999999998</v>
      </c>
      <c r="F80" s="737">
        <v>0</v>
      </c>
      <c r="G80" s="737">
        <v>0</v>
      </c>
      <c r="H80" s="738">
        <v>0</v>
      </c>
      <c r="I80" s="736">
        <v>0</v>
      </c>
      <c r="J80" s="737">
        <v>0</v>
      </c>
      <c r="K80" s="739">
        <v>0</v>
      </c>
      <c r="L80" s="739">
        <v>0</v>
      </c>
    </row>
    <row r="81" spans="1:12" x14ac:dyDescent="0.25">
      <c r="A81" s="732" t="s">
        <v>10</v>
      </c>
      <c r="B81" s="732" t="s">
        <v>335</v>
      </c>
      <c r="C81" s="732" t="s">
        <v>283</v>
      </c>
      <c r="D81" s="735" t="s">
        <v>238</v>
      </c>
      <c r="E81" s="736">
        <v>443.99799999999999</v>
      </c>
      <c r="F81" s="737">
        <v>0</v>
      </c>
      <c r="G81" s="737">
        <v>0</v>
      </c>
      <c r="H81" s="738">
        <v>0</v>
      </c>
      <c r="I81" s="736">
        <v>0</v>
      </c>
      <c r="J81" s="737">
        <v>0</v>
      </c>
      <c r="K81" s="739">
        <v>0</v>
      </c>
      <c r="L81" s="739">
        <v>0</v>
      </c>
    </row>
    <row r="82" spans="1:12" x14ac:dyDescent="0.25">
      <c r="A82" s="732" t="s">
        <v>10</v>
      </c>
      <c r="B82" s="732" t="s">
        <v>336</v>
      </c>
      <c r="C82" s="732" t="s">
        <v>273</v>
      </c>
      <c r="D82" s="735" t="s">
        <v>241</v>
      </c>
      <c r="E82" s="736">
        <v>500</v>
      </c>
      <c r="F82" s="737">
        <v>0</v>
      </c>
      <c r="G82" s="737">
        <v>0</v>
      </c>
      <c r="H82" s="738">
        <v>0</v>
      </c>
      <c r="I82" s="736">
        <v>0</v>
      </c>
      <c r="J82" s="737">
        <v>0</v>
      </c>
      <c r="K82" s="739">
        <v>0</v>
      </c>
      <c r="L82" s="739">
        <v>0</v>
      </c>
    </row>
    <row r="83" spans="1:12" x14ac:dyDescent="0.25">
      <c r="A83" s="732" t="s">
        <v>10</v>
      </c>
      <c r="B83" s="732" t="s">
        <v>337</v>
      </c>
      <c r="C83" s="732" t="s">
        <v>237</v>
      </c>
      <c r="D83" s="735" t="s">
        <v>238</v>
      </c>
      <c r="E83" s="736">
        <v>273.58999999999997</v>
      </c>
      <c r="F83" s="737">
        <v>0</v>
      </c>
      <c r="G83" s="737">
        <v>0</v>
      </c>
      <c r="H83" s="738">
        <v>0</v>
      </c>
      <c r="I83" s="736">
        <v>0</v>
      </c>
      <c r="J83" s="737">
        <v>0</v>
      </c>
      <c r="K83" s="739">
        <v>0</v>
      </c>
      <c r="L83" s="739">
        <v>0</v>
      </c>
    </row>
    <row r="84" spans="1:12" x14ac:dyDescent="0.25">
      <c r="A84" s="732" t="s">
        <v>10</v>
      </c>
      <c r="B84" s="732" t="s">
        <v>338</v>
      </c>
      <c r="C84" s="732" t="s">
        <v>255</v>
      </c>
      <c r="D84" s="735" t="s">
        <v>238</v>
      </c>
      <c r="E84" s="736">
        <v>610.60299999999995</v>
      </c>
      <c r="F84" s="737">
        <v>0</v>
      </c>
      <c r="G84" s="737">
        <v>0</v>
      </c>
      <c r="H84" s="738">
        <v>0</v>
      </c>
      <c r="I84" s="736">
        <v>0</v>
      </c>
      <c r="J84" s="737">
        <v>0</v>
      </c>
      <c r="K84" s="739">
        <v>0</v>
      </c>
      <c r="L84" s="739">
        <v>0</v>
      </c>
    </row>
    <row r="85" spans="1:12" x14ac:dyDescent="0.25">
      <c r="A85" s="732" t="s">
        <v>10</v>
      </c>
      <c r="B85" s="732" t="s">
        <v>339</v>
      </c>
      <c r="C85" s="732" t="s">
        <v>340</v>
      </c>
      <c r="D85" s="735" t="s">
        <v>238</v>
      </c>
      <c r="E85" s="736">
        <v>343.33699999999999</v>
      </c>
      <c r="F85" s="737">
        <v>0</v>
      </c>
      <c r="G85" s="737">
        <v>0</v>
      </c>
      <c r="H85" s="738">
        <v>0</v>
      </c>
      <c r="I85" s="736">
        <v>0</v>
      </c>
      <c r="J85" s="737">
        <v>0</v>
      </c>
      <c r="K85" s="739">
        <v>0</v>
      </c>
      <c r="L85" s="739">
        <v>0</v>
      </c>
    </row>
    <row r="86" spans="1:12" x14ac:dyDescent="0.25">
      <c r="A86" s="732" t="s">
        <v>10</v>
      </c>
      <c r="B86" s="732" t="s">
        <v>341</v>
      </c>
      <c r="C86" s="732" t="s">
        <v>342</v>
      </c>
      <c r="D86" s="735" t="s">
        <v>241</v>
      </c>
      <c r="E86" s="736">
        <v>350</v>
      </c>
      <c r="F86" s="737">
        <v>0</v>
      </c>
      <c r="G86" s="737">
        <v>0</v>
      </c>
      <c r="H86" s="738">
        <v>0</v>
      </c>
      <c r="I86" s="736">
        <v>0</v>
      </c>
      <c r="J86" s="737">
        <v>0</v>
      </c>
      <c r="K86" s="739">
        <v>0</v>
      </c>
      <c r="L86" s="739">
        <v>0</v>
      </c>
    </row>
    <row r="87" spans="1:12" x14ac:dyDescent="0.25">
      <c r="A87" s="732" t="s">
        <v>10</v>
      </c>
      <c r="B87" s="732" t="s">
        <v>343</v>
      </c>
      <c r="C87" s="732" t="s">
        <v>237</v>
      </c>
      <c r="D87" s="735" t="s">
        <v>238</v>
      </c>
      <c r="E87" s="736">
        <v>529.13400000000001</v>
      </c>
      <c r="F87" s="737">
        <v>0</v>
      </c>
      <c r="G87" s="737">
        <v>56.558999999999997</v>
      </c>
      <c r="H87" s="738">
        <v>0</v>
      </c>
      <c r="I87" s="736">
        <v>0</v>
      </c>
      <c r="J87" s="737">
        <v>0</v>
      </c>
      <c r="K87" s="739">
        <v>0</v>
      </c>
      <c r="L87" s="739">
        <v>0</v>
      </c>
    </row>
    <row r="88" spans="1:12" x14ac:dyDescent="0.25">
      <c r="A88" s="732" t="s">
        <v>10</v>
      </c>
      <c r="B88" s="732" t="s">
        <v>344</v>
      </c>
      <c r="C88" s="732" t="s">
        <v>237</v>
      </c>
      <c r="D88" s="735" t="s">
        <v>238</v>
      </c>
      <c r="E88" s="736">
        <v>160</v>
      </c>
      <c r="F88" s="737">
        <v>0</v>
      </c>
      <c r="G88" s="737">
        <v>0</v>
      </c>
      <c r="H88" s="738">
        <v>0</v>
      </c>
      <c r="I88" s="736">
        <v>0</v>
      </c>
      <c r="J88" s="737">
        <v>0</v>
      </c>
      <c r="K88" s="739">
        <v>0</v>
      </c>
      <c r="L88" s="739">
        <v>0</v>
      </c>
    </row>
    <row r="89" spans="1:12" x14ac:dyDescent="0.25">
      <c r="A89" s="732" t="s">
        <v>10</v>
      </c>
      <c r="B89" s="732" t="s">
        <v>345</v>
      </c>
      <c r="C89" s="732" t="s">
        <v>283</v>
      </c>
      <c r="D89" s="735" t="s">
        <v>238</v>
      </c>
      <c r="E89" s="736">
        <v>326.31799999999998</v>
      </c>
      <c r="F89" s="737">
        <v>0</v>
      </c>
      <c r="G89" s="737">
        <v>0</v>
      </c>
      <c r="H89" s="738">
        <v>0</v>
      </c>
      <c r="I89" s="736">
        <v>0</v>
      </c>
      <c r="J89" s="737">
        <v>0</v>
      </c>
      <c r="K89" s="739">
        <v>0</v>
      </c>
      <c r="L89" s="739">
        <v>0</v>
      </c>
    </row>
    <row r="90" spans="1:12" x14ac:dyDescent="0.25">
      <c r="A90" s="732" t="s">
        <v>10</v>
      </c>
      <c r="B90" s="732" t="s">
        <v>346</v>
      </c>
      <c r="C90" s="732" t="s">
        <v>273</v>
      </c>
      <c r="D90" s="735" t="s">
        <v>244</v>
      </c>
      <c r="E90" s="736">
        <v>304.94099999999997</v>
      </c>
      <c r="F90" s="737">
        <v>0</v>
      </c>
      <c r="G90" s="737">
        <v>0</v>
      </c>
      <c r="H90" s="738">
        <v>0</v>
      </c>
      <c r="I90" s="736">
        <v>0</v>
      </c>
      <c r="J90" s="737">
        <v>70</v>
      </c>
      <c r="K90" s="739">
        <v>130</v>
      </c>
      <c r="L90" s="739">
        <v>180</v>
      </c>
    </row>
    <row r="91" spans="1:12" x14ac:dyDescent="0.25">
      <c r="A91" s="732" t="s">
        <v>10</v>
      </c>
      <c r="B91" s="732" t="s">
        <v>347</v>
      </c>
      <c r="C91" s="732" t="s">
        <v>285</v>
      </c>
      <c r="D91" s="735" t="s">
        <v>238</v>
      </c>
      <c r="E91" s="736">
        <v>335.60500000000002</v>
      </c>
      <c r="F91" s="737">
        <v>0</v>
      </c>
      <c r="G91" s="737">
        <v>0</v>
      </c>
      <c r="H91" s="738">
        <v>0</v>
      </c>
      <c r="I91" s="736">
        <v>0</v>
      </c>
      <c r="J91" s="737">
        <v>0</v>
      </c>
      <c r="K91" s="739">
        <v>0</v>
      </c>
      <c r="L91" s="739">
        <v>0</v>
      </c>
    </row>
    <row r="92" spans="1:12" x14ac:dyDescent="0.25">
      <c r="A92" s="732" t="s">
        <v>10</v>
      </c>
      <c r="B92" s="732" t="s">
        <v>348</v>
      </c>
      <c r="C92" s="732" t="s">
        <v>237</v>
      </c>
      <c r="D92" s="735" t="s">
        <v>349</v>
      </c>
      <c r="E92" s="736">
        <v>531.63800000000003</v>
      </c>
      <c r="F92" s="737">
        <v>0</v>
      </c>
      <c r="G92" s="737">
        <v>0</v>
      </c>
      <c r="H92" s="738">
        <v>0</v>
      </c>
      <c r="I92" s="736">
        <v>74.867999999999995</v>
      </c>
      <c r="J92" s="737">
        <v>122</v>
      </c>
      <c r="K92" s="739">
        <v>69.695999999999998</v>
      </c>
      <c r="L92" s="739">
        <v>20</v>
      </c>
    </row>
    <row r="93" spans="1:12" x14ac:dyDescent="0.25">
      <c r="A93" s="732" t="s">
        <v>10</v>
      </c>
      <c r="B93" s="732" t="s">
        <v>350</v>
      </c>
      <c r="C93" s="732" t="s">
        <v>237</v>
      </c>
      <c r="D93" s="735" t="s">
        <v>238</v>
      </c>
      <c r="E93" s="736">
        <v>147.64400000000001</v>
      </c>
      <c r="F93" s="737">
        <v>0</v>
      </c>
      <c r="G93" s="737">
        <v>11.558999999999999</v>
      </c>
      <c r="H93" s="738">
        <v>0</v>
      </c>
      <c r="I93" s="736">
        <v>0</v>
      </c>
      <c r="J93" s="737">
        <v>0</v>
      </c>
      <c r="K93" s="739">
        <v>0</v>
      </c>
      <c r="L93" s="739">
        <v>0</v>
      </c>
    </row>
    <row r="94" spans="1:12" x14ac:dyDescent="0.25">
      <c r="A94" s="732" t="s">
        <v>10</v>
      </c>
      <c r="B94" s="732" t="s">
        <v>351</v>
      </c>
      <c r="C94" s="732" t="s">
        <v>283</v>
      </c>
      <c r="D94" s="735" t="s">
        <v>238</v>
      </c>
      <c r="E94" s="736">
        <v>166</v>
      </c>
      <c r="F94" s="737">
        <v>66.819000000000003</v>
      </c>
      <c r="G94" s="737">
        <v>10.53</v>
      </c>
      <c r="H94" s="738">
        <v>14.412000000000001</v>
      </c>
      <c r="I94" s="736">
        <v>0</v>
      </c>
      <c r="J94" s="737">
        <v>0</v>
      </c>
      <c r="K94" s="739">
        <v>0</v>
      </c>
      <c r="L94" s="739">
        <v>0</v>
      </c>
    </row>
    <row r="95" spans="1:12" x14ac:dyDescent="0.25">
      <c r="A95" s="732" t="s">
        <v>10</v>
      </c>
      <c r="B95" s="732" t="s">
        <v>352</v>
      </c>
      <c r="C95" s="732">
        <v>0</v>
      </c>
      <c r="D95" s="735" t="s">
        <v>238</v>
      </c>
      <c r="E95" s="736">
        <v>0</v>
      </c>
      <c r="F95" s="737">
        <v>0</v>
      </c>
      <c r="G95" s="737">
        <v>0</v>
      </c>
      <c r="H95" s="738">
        <v>0</v>
      </c>
      <c r="I95" s="736">
        <v>0</v>
      </c>
      <c r="J95" s="737">
        <v>20</v>
      </c>
      <c r="K95" s="739">
        <v>0</v>
      </c>
      <c r="L95" s="739">
        <v>0</v>
      </c>
    </row>
    <row r="96" spans="1:12" x14ac:dyDescent="0.25">
      <c r="A96" s="732" t="s">
        <v>10</v>
      </c>
      <c r="B96" s="732" t="s">
        <v>353</v>
      </c>
      <c r="C96" s="732">
        <v>0</v>
      </c>
      <c r="D96" s="735" t="s">
        <v>238</v>
      </c>
      <c r="E96" s="736">
        <v>0</v>
      </c>
      <c r="F96" s="737">
        <v>0</v>
      </c>
      <c r="G96" s="737">
        <v>0</v>
      </c>
      <c r="H96" s="738">
        <v>0</v>
      </c>
      <c r="I96" s="736">
        <v>0</v>
      </c>
      <c r="J96" s="737">
        <v>15</v>
      </c>
      <c r="K96" s="739">
        <v>0</v>
      </c>
      <c r="L96" s="739">
        <v>0</v>
      </c>
    </row>
    <row r="97" spans="1:12" x14ac:dyDescent="0.25">
      <c r="A97" s="732" t="s">
        <v>10</v>
      </c>
      <c r="B97" s="732" t="s">
        <v>354</v>
      </c>
      <c r="C97" s="732">
        <v>0</v>
      </c>
      <c r="D97" s="735" t="s">
        <v>238</v>
      </c>
      <c r="E97" s="736">
        <v>0</v>
      </c>
      <c r="F97" s="737">
        <v>0</v>
      </c>
      <c r="G97" s="737">
        <v>0</v>
      </c>
      <c r="H97" s="738">
        <v>0</v>
      </c>
      <c r="I97" s="736">
        <v>0</v>
      </c>
      <c r="J97" s="737">
        <v>30</v>
      </c>
      <c r="K97" s="739">
        <v>0</v>
      </c>
      <c r="L97" s="739">
        <v>0</v>
      </c>
    </row>
    <row r="98" spans="1:12" x14ac:dyDescent="0.25">
      <c r="A98" s="732" t="s">
        <v>10</v>
      </c>
      <c r="B98" s="732" t="s">
        <v>355</v>
      </c>
      <c r="C98" s="732">
        <v>0</v>
      </c>
      <c r="D98" s="735" t="s">
        <v>238</v>
      </c>
      <c r="E98" s="736">
        <v>0</v>
      </c>
      <c r="F98" s="737">
        <v>0</v>
      </c>
      <c r="G98" s="737">
        <v>0</v>
      </c>
      <c r="H98" s="738">
        <v>0</v>
      </c>
      <c r="I98" s="736">
        <v>0</v>
      </c>
      <c r="J98" s="737">
        <v>10</v>
      </c>
      <c r="K98" s="739">
        <v>40</v>
      </c>
      <c r="L98" s="739">
        <v>70</v>
      </c>
    </row>
    <row r="99" spans="1:12" x14ac:dyDescent="0.25">
      <c r="A99" s="732" t="s">
        <v>10</v>
      </c>
      <c r="B99" s="732" t="s">
        <v>356</v>
      </c>
      <c r="C99" s="732">
        <v>0</v>
      </c>
      <c r="D99" s="735" t="s">
        <v>238</v>
      </c>
      <c r="E99" s="736">
        <v>0</v>
      </c>
      <c r="F99" s="737">
        <v>0</v>
      </c>
      <c r="G99" s="737">
        <v>0</v>
      </c>
      <c r="H99" s="738">
        <v>0</v>
      </c>
      <c r="I99" s="736">
        <v>0</v>
      </c>
      <c r="J99" s="737">
        <v>60</v>
      </c>
      <c r="K99" s="739">
        <v>60</v>
      </c>
      <c r="L99" s="739">
        <v>20</v>
      </c>
    </row>
    <row r="100" spans="1:12" x14ac:dyDescent="0.25">
      <c r="A100" s="732" t="s">
        <v>10</v>
      </c>
      <c r="B100" s="732" t="s">
        <v>357</v>
      </c>
      <c r="C100" s="732">
        <v>0</v>
      </c>
      <c r="D100" s="735" t="s">
        <v>238</v>
      </c>
      <c r="E100" s="736">
        <v>0</v>
      </c>
      <c r="F100" s="737">
        <v>0</v>
      </c>
      <c r="G100" s="737">
        <v>0</v>
      </c>
      <c r="H100" s="738">
        <v>0</v>
      </c>
      <c r="I100" s="736">
        <v>0</v>
      </c>
      <c r="J100" s="737">
        <v>14</v>
      </c>
      <c r="K100" s="739">
        <v>0</v>
      </c>
      <c r="L100" s="739">
        <v>0</v>
      </c>
    </row>
    <row r="101" spans="1:12" x14ac:dyDescent="0.25">
      <c r="A101" s="731" t="s">
        <v>358</v>
      </c>
      <c r="B101" s="731">
        <v>0</v>
      </c>
      <c r="C101" s="732"/>
      <c r="D101" s="740"/>
      <c r="E101" s="730"/>
      <c r="F101" s="728"/>
      <c r="G101" s="728"/>
      <c r="H101" s="734"/>
      <c r="I101" s="730"/>
      <c r="J101" s="728"/>
      <c r="K101" s="729"/>
      <c r="L101" s="729"/>
    </row>
    <row r="102" spans="1:12" x14ac:dyDescent="0.25">
      <c r="A102" s="732" t="s">
        <v>10</v>
      </c>
      <c r="B102" s="732" t="s">
        <v>359</v>
      </c>
      <c r="C102" s="732" t="s">
        <v>273</v>
      </c>
      <c r="D102" s="735" t="s">
        <v>238</v>
      </c>
      <c r="E102" s="736">
        <v>55.661999999999999</v>
      </c>
      <c r="F102" s="737">
        <v>19.606000000000002</v>
      </c>
      <c r="G102" s="737">
        <v>4.9249999999999998</v>
      </c>
      <c r="H102" s="738">
        <v>5.0599999999999996</v>
      </c>
      <c r="I102" s="736">
        <v>7</v>
      </c>
      <c r="J102" s="737">
        <v>16</v>
      </c>
      <c r="K102" s="739">
        <v>7</v>
      </c>
      <c r="L102" s="739">
        <v>7</v>
      </c>
    </row>
    <row r="103" spans="1:12" x14ac:dyDescent="0.25">
      <c r="A103" s="732" t="s">
        <v>10</v>
      </c>
      <c r="B103" s="732" t="s">
        <v>360</v>
      </c>
      <c r="C103" s="732" t="s">
        <v>285</v>
      </c>
      <c r="D103" s="735" t="s">
        <v>238</v>
      </c>
      <c r="E103" s="736">
        <v>106.465</v>
      </c>
      <c r="F103" s="737">
        <v>1.357</v>
      </c>
      <c r="G103" s="737">
        <v>0</v>
      </c>
      <c r="H103" s="738">
        <v>4.5510000000000002</v>
      </c>
      <c r="I103" s="736">
        <v>3</v>
      </c>
      <c r="J103" s="737">
        <v>4.5</v>
      </c>
      <c r="K103" s="739">
        <v>0</v>
      </c>
      <c r="L103" s="739">
        <v>0</v>
      </c>
    </row>
    <row r="104" spans="1:12" x14ac:dyDescent="0.25">
      <c r="A104" s="732" t="s">
        <v>10</v>
      </c>
      <c r="B104" s="732" t="s">
        <v>361</v>
      </c>
      <c r="C104" s="732" t="s">
        <v>251</v>
      </c>
      <c r="D104" s="735" t="s">
        <v>238</v>
      </c>
      <c r="E104" s="736">
        <v>111.30800000000001</v>
      </c>
      <c r="F104" s="737">
        <v>0</v>
      </c>
      <c r="G104" s="737">
        <v>0</v>
      </c>
      <c r="H104" s="738">
        <v>0</v>
      </c>
      <c r="I104" s="736">
        <v>0</v>
      </c>
      <c r="J104" s="737">
        <v>0</v>
      </c>
      <c r="K104" s="739">
        <v>0</v>
      </c>
      <c r="L104" s="739">
        <v>0</v>
      </c>
    </row>
    <row r="105" spans="1:12" x14ac:dyDescent="0.25">
      <c r="A105" s="732" t="s">
        <v>10</v>
      </c>
      <c r="B105" s="732" t="s">
        <v>362</v>
      </c>
      <c r="C105" s="732" t="s">
        <v>237</v>
      </c>
      <c r="D105" s="735" t="s">
        <v>271</v>
      </c>
      <c r="E105" s="736">
        <v>64.796000000000006</v>
      </c>
      <c r="F105" s="737">
        <v>0</v>
      </c>
      <c r="G105" s="737">
        <v>0</v>
      </c>
      <c r="H105" s="738">
        <v>0</v>
      </c>
      <c r="I105" s="736">
        <v>0</v>
      </c>
      <c r="J105" s="737">
        <v>0</v>
      </c>
      <c r="K105" s="739">
        <v>0</v>
      </c>
      <c r="L105" s="739">
        <v>0</v>
      </c>
    </row>
    <row r="106" spans="1:12" x14ac:dyDescent="0.25">
      <c r="A106" s="732" t="s">
        <v>10</v>
      </c>
      <c r="B106" s="732" t="s">
        <v>363</v>
      </c>
      <c r="C106" s="732" t="s">
        <v>273</v>
      </c>
      <c r="D106" s="735" t="s">
        <v>241</v>
      </c>
      <c r="E106" s="736">
        <v>57.908999999999999</v>
      </c>
      <c r="F106" s="737">
        <v>0</v>
      </c>
      <c r="G106" s="737">
        <v>0.499</v>
      </c>
      <c r="H106" s="738">
        <v>0</v>
      </c>
      <c r="I106" s="736">
        <v>10</v>
      </c>
      <c r="J106" s="737">
        <v>15</v>
      </c>
      <c r="K106" s="739">
        <v>30</v>
      </c>
      <c r="L106" s="739">
        <v>10</v>
      </c>
    </row>
    <row r="107" spans="1:12" x14ac:dyDescent="0.25">
      <c r="A107" s="732" t="s">
        <v>10</v>
      </c>
      <c r="B107" s="732" t="s">
        <v>364</v>
      </c>
      <c r="C107" s="732" t="s">
        <v>273</v>
      </c>
      <c r="D107" s="735" t="s">
        <v>241</v>
      </c>
      <c r="E107" s="736">
        <v>50.991</v>
      </c>
      <c r="F107" s="737">
        <v>0</v>
      </c>
      <c r="G107" s="737">
        <v>1.4E-2</v>
      </c>
      <c r="H107" s="738">
        <v>0</v>
      </c>
      <c r="I107" s="736">
        <v>10</v>
      </c>
      <c r="J107" s="737">
        <v>10</v>
      </c>
      <c r="K107" s="739">
        <v>15</v>
      </c>
      <c r="L107" s="739">
        <v>1</v>
      </c>
    </row>
    <row r="108" spans="1:12" x14ac:dyDescent="0.25">
      <c r="A108" s="732" t="s">
        <v>10</v>
      </c>
      <c r="B108" s="732" t="s">
        <v>365</v>
      </c>
      <c r="C108" s="732" t="s">
        <v>266</v>
      </c>
      <c r="D108" s="735" t="s">
        <v>241</v>
      </c>
      <c r="E108" s="736">
        <v>41.673999999999999</v>
      </c>
      <c r="F108" s="737">
        <v>0.69499999999999995</v>
      </c>
      <c r="G108" s="737">
        <v>0</v>
      </c>
      <c r="H108" s="738">
        <v>0</v>
      </c>
      <c r="I108" s="736">
        <v>10</v>
      </c>
      <c r="J108" s="737">
        <v>10</v>
      </c>
      <c r="K108" s="739">
        <v>10</v>
      </c>
      <c r="L108" s="739">
        <v>1</v>
      </c>
    </row>
    <row r="109" spans="1:12" x14ac:dyDescent="0.25">
      <c r="A109" s="732" t="s">
        <v>10</v>
      </c>
      <c r="B109" s="732" t="s">
        <v>366</v>
      </c>
      <c r="C109" s="732" t="s">
        <v>237</v>
      </c>
      <c r="D109" s="735" t="s">
        <v>238</v>
      </c>
      <c r="E109" s="736">
        <v>182.34399999999999</v>
      </c>
      <c r="F109" s="737">
        <v>13.108000000000001</v>
      </c>
      <c r="G109" s="737">
        <v>0</v>
      </c>
      <c r="H109" s="738">
        <v>0</v>
      </c>
      <c r="I109" s="736">
        <v>10</v>
      </c>
      <c r="J109" s="737">
        <v>1</v>
      </c>
      <c r="K109" s="739">
        <v>0</v>
      </c>
      <c r="L109" s="739">
        <v>0</v>
      </c>
    </row>
    <row r="110" spans="1:12" x14ac:dyDescent="0.25">
      <c r="A110" s="732" t="s">
        <v>10</v>
      </c>
      <c r="B110" s="732" t="s">
        <v>367</v>
      </c>
      <c r="C110" s="732" t="s">
        <v>283</v>
      </c>
      <c r="D110" s="735" t="s">
        <v>271</v>
      </c>
      <c r="E110" s="736">
        <v>208.75200000000001</v>
      </c>
      <c r="F110" s="737">
        <v>0</v>
      </c>
      <c r="G110" s="737">
        <v>0</v>
      </c>
      <c r="H110" s="738">
        <v>49.758000000000003</v>
      </c>
      <c r="I110" s="736">
        <v>0</v>
      </c>
      <c r="J110" s="737">
        <v>0</v>
      </c>
      <c r="K110" s="739">
        <v>0</v>
      </c>
      <c r="L110" s="739">
        <v>0</v>
      </c>
    </row>
    <row r="111" spans="1:12" x14ac:dyDescent="0.25">
      <c r="A111" s="732" t="s">
        <v>10</v>
      </c>
      <c r="B111" s="732" t="s">
        <v>368</v>
      </c>
      <c r="C111" s="732" t="s">
        <v>237</v>
      </c>
      <c r="D111" s="735" t="s">
        <v>238</v>
      </c>
      <c r="E111" s="736">
        <v>60.695</v>
      </c>
      <c r="F111" s="737">
        <v>0</v>
      </c>
      <c r="G111" s="737">
        <v>0.93899999999999995</v>
      </c>
      <c r="H111" s="738">
        <v>1.665</v>
      </c>
      <c r="I111" s="736">
        <v>4</v>
      </c>
      <c r="J111" s="737">
        <v>0</v>
      </c>
      <c r="K111" s="739">
        <v>0</v>
      </c>
      <c r="L111" s="739">
        <v>0</v>
      </c>
    </row>
    <row r="112" spans="1:12" x14ac:dyDescent="0.25">
      <c r="A112" s="732" t="s">
        <v>10</v>
      </c>
      <c r="B112" s="732" t="s">
        <v>369</v>
      </c>
      <c r="C112" s="732" t="s">
        <v>283</v>
      </c>
      <c r="D112" s="735" t="s">
        <v>238</v>
      </c>
      <c r="E112" s="736">
        <v>166</v>
      </c>
      <c r="F112" s="737">
        <v>0</v>
      </c>
      <c r="G112" s="737">
        <v>14.685</v>
      </c>
      <c r="H112" s="738">
        <v>0</v>
      </c>
      <c r="I112" s="736">
        <v>0</v>
      </c>
      <c r="J112" s="737">
        <v>0</v>
      </c>
      <c r="K112" s="739">
        <v>0</v>
      </c>
      <c r="L112" s="739">
        <v>0</v>
      </c>
    </row>
    <row r="113" spans="1:12" x14ac:dyDescent="0.25">
      <c r="A113" s="732" t="s">
        <v>10</v>
      </c>
      <c r="B113" s="732" t="s">
        <v>370</v>
      </c>
      <c r="C113" s="732" t="s">
        <v>237</v>
      </c>
      <c r="D113" s="735" t="s">
        <v>238</v>
      </c>
      <c r="E113" s="736">
        <v>115.94499999999999</v>
      </c>
      <c r="F113" s="737">
        <v>13.316000000000001</v>
      </c>
      <c r="G113" s="737">
        <v>2.76</v>
      </c>
      <c r="H113" s="738">
        <v>0</v>
      </c>
      <c r="I113" s="736">
        <v>10</v>
      </c>
      <c r="J113" s="737">
        <v>0</v>
      </c>
      <c r="K113" s="739">
        <v>0</v>
      </c>
      <c r="L113" s="739">
        <v>0</v>
      </c>
    </row>
    <row r="114" spans="1:12" x14ac:dyDescent="0.25">
      <c r="A114" s="732" t="s">
        <v>10</v>
      </c>
      <c r="B114" s="732" t="s">
        <v>371</v>
      </c>
      <c r="C114" s="732" t="s">
        <v>372</v>
      </c>
      <c r="D114" s="735" t="s">
        <v>238</v>
      </c>
      <c r="E114" s="736">
        <v>105</v>
      </c>
      <c r="F114" s="737">
        <v>0</v>
      </c>
      <c r="G114" s="737">
        <v>0</v>
      </c>
      <c r="H114" s="738">
        <v>0</v>
      </c>
      <c r="I114" s="736">
        <v>0</v>
      </c>
      <c r="J114" s="737">
        <v>0</v>
      </c>
      <c r="K114" s="739">
        <v>0</v>
      </c>
      <c r="L114" s="739">
        <v>0</v>
      </c>
    </row>
    <row r="115" spans="1:12" x14ac:dyDescent="0.25">
      <c r="A115" s="732" t="s">
        <v>10</v>
      </c>
      <c r="B115" s="732" t="s">
        <v>373</v>
      </c>
      <c r="C115" s="732" t="s">
        <v>372</v>
      </c>
      <c r="D115" s="735" t="s">
        <v>241</v>
      </c>
      <c r="E115" s="736">
        <v>45.999000000000002</v>
      </c>
      <c r="F115" s="737">
        <v>0</v>
      </c>
      <c r="G115" s="737">
        <v>0.16500000000000001</v>
      </c>
      <c r="H115" s="738">
        <v>0</v>
      </c>
      <c r="I115" s="736">
        <v>0</v>
      </c>
      <c r="J115" s="737">
        <v>0</v>
      </c>
      <c r="K115" s="739">
        <v>0</v>
      </c>
      <c r="L115" s="739">
        <v>0</v>
      </c>
    </row>
    <row r="116" spans="1:12" x14ac:dyDescent="0.25">
      <c r="A116" s="732" t="s">
        <v>10</v>
      </c>
      <c r="B116" s="732" t="s">
        <v>374</v>
      </c>
      <c r="C116" s="732" t="s">
        <v>237</v>
      </c>
      <c r="D116" s="735" t="s">
        <v>238</v>
      </c>
      <c r="E116" s="736">
        <v>109.60299999999999</v>
      </c>
      <c r="F116" s="737">
        <v>17.177</v>
      </c>
      <c r="G116" s="737">
        <v>5.57</v>
      </c>
      <c r="H116" s="738">
        <v>5.1980000000000004</v>
      </c>
      <c r="I116" s="736">
        <v>20</v>
      </c>
      <c r="J116" s="737">
        <v>30</v>
      </c>
      <c r="K116" s="739">
        <v>13.329000000000001</v>
      </c>
      <c r="L116" s="739">
        <v>0</v>
      </c>
    </row>
    <row r="117" spans="1:12" x14ac:dyDescent="0.25">
      <c r="A117" s="732" t="s">
        <v>10</v>
      </c>
      <c r="B117" s="732" t="s">
        <v>375</v>
      </c>
      <c r="C117" s="732" t="s">
        <v>285</v>
      </c>
      <c r="D117" s="735" t="s">
        <v>238</v>
      </c>
      <c r="E117" s="736">
        <v>218.09</v>
      </c>
      <c r="F117" s="737">
        <v>1.8160000000000001</v>
      </c>
      <c r="G117" s="737">
        <v>17.684999999999999</v>
      </c>
      <c r="H117" s="738">
        <v>24.228999999999999</v>
      </c>
      <c r="I117" s="736">
        <v>30</v>
      </c>
      <c r="J117" s="737">
        <v>40</v>
      </c>
      <c r="K117" s="739">
        <v>30</v>
      </c>
      <c r="L117" s="739">
        <v>29</v>
      </c>
    </row>
    <row r="118" spans="1:12" x14ac:dyDescent="0.25">
      <c r="A118" s="732" t="s">
        <v>10</v>
      </c>
      <c r="B118" s="732" t="s">
        <v>376</v>
      </c>
      <c r="C118" s="732" t="s">
        <v>237</v>
      </c>
      <c r="D118" s="735" t="s">
        <v>238</v>
      </c>
      <c r="E118" s="736">
        <v>261.96199999999999</v>
      </c>
      <c r="F118" s="737">
        <v>9.9019999999999992</v>
      </c>
      <c r="G118" s="737">
        <v>27.460999999999999</v>
      </c>
      <c r="H118" s="738">
        <v>28.638000000000002</v>
      </c>
      <c r="I118" s="736">
        <v>66</v>
      </c>
      <c r="J118" s="737">
        <v>79</v>
      </c>
      <c r="K118" s="739">
        <v>50</v>
      </c>
      <c r="L118" s="739">
        <v>60</v>
      </c>
    </row>
    <row r="119" spans="1:12" x14ac:dyDescent="0.25">
      <c r="A119" s="732" t="s">
        <v>10</v>
      </c>
      <c r="B119" s="732" t="s">
        <v>377</v>
      </c>
      <c r="C119" s="732" t="s">
        <v>300</v>
      </c>
      <c r="D119" s="735" t="s">
        <v>271</v>
      </c>
      <c r="E119" s="736">
        <v>192</v>
      </c>
      <c r="F119" s="737">
        <v>0</v>
      </c>
      <c r="G119" s="737">
        <v>0</v>
      </c>
      <c r="H119" s="738">
        <v>0</v>
      </c>
      <c r="I119" s="736">
        <v>0</v>
      </c>
      <c r="J119" s="737">
        <v>0</v>
      </c>
      <c r="K119" s="739">
        <v>0</v>
      </c>
      <c r="L119" s="739">
        <v>0</v>
      </c>
    </row>
    <row r="120" spans="1:12" x14ac:dyDescent="0.25">
      <c r="A120" s="732" t="s">
        <v>10</v>
      </c>
      <c r="B120" s="732" t="s">
        <v>378</v>
      </c>
      <c r="C120" s="732" t="s">
        <v>283</v>
      </c>
      <c r="D120" s="735" t="s">
        <v>271</v>
      </c>
      <c r="E120" s="736">
        <v>196.101</v>
      </c>
      <c r="F120" s="737">
        <v>0</v>
      </c>
      <c r="G120" s="737">
        <v>0</v>
      </c>
      <c r="H120" s="738">
        <v>0</v>
      </c>
      <c r="I120" s="736">
        <v>0</v>
      </c>
      <c r="J120" s="737">
        <v>0</v>
      </c>
      <c r="K120" s="739">
        <v>0</v>
      </c>
      <c r="L120" s="739">
        <v>0</v>
      </c>
    </row>
    <row r="121" spans="1:12" x14ac:dyDescent="0.25">
      <c r="A121" s="732" t="s">
        <v>10</v>
      </c>
      <c r="B121" s="732" t="s">
        <v>379</v>
      </c>
      <c r="C121" s="732" t="s">
        <v>237</v>
      </c>
      <c r="D121" s="735" t="s">
        <v>271</v>
      </c>
      <c r="E121" s="736">
        <v>50.301000000000002</v>
      </c>
      <c r="F121" s="737">
        <v>0</v>
      </c>
      <c r="G121" s="737">
        <v>0</v>
      </c>
      <c r="H121" s="738">
        <v>0</v>
      </c>
      <c r="I121" s="736">
        <v>0</v>
      </c>
      <c r="J121" s="737">
        <v>0</v>
      </c>
      <c r="K121" s="739">
        <v>0</v>
      </c>
      <c r="L121" s="739">
        <v>0</v>
      </c>
    </row>
    <row r="122" spans="1:12" x14ac:dyDescent="0.25">
      <c r="A122" s="732" t="s">
        <v>10</v>
      </c>
      <c r="B122" s="732" t="s">
        <v>380</v>
      </c>
      <c r="C122" s="732" t="s">
        <v>237</v>
      </c>
      <c r="D122" s="735" t="s">
        <v>271</v>
      </c>
      <c r="E122" s="736">
        <v>166.85499999999999</v>
      </c>
      <c r="F122" s="737">
        <v>0</v>
      </c>
      <c r="G122" s="737">
        <v>0</v>
      </c>
      <c r="H122" s="738">
        <v>0</v>
      </c>
      <c r="I122" s="736">
        <v>0</v>
      </c>
      <c r="J122" s="737">
        <v>0</v>
      </c>
      <c r="K122" s="739">
        <v>0</v>
      </c>
      <c r="L122" s="739">
        <v>0</v>
      </c>
    </row>
    <row r="123" spans="1:12" x14ac:dyDescent="0.25">
      <c r="A123" s="732" t="s">
        <v>10</v>
      </c>
      <c r="B123" s="732" t="s">
        <v>381</v>
      </c>
      <c r="C123" s="732" t="s">
        <v>237</v>
      </c>
      <c r="D123" s="735" t="s">
        <v>244</v>
      </c>
      <c r="E123" s="736">
        <v>71.781999999999996</v>
      </c>
      <c r="F123" s="737">
        <v>0</v>
      </c>
      <c r="G123" s="737">
        <v>0</v>
      </c>
      <c r="H123" s="738">
        <v>0</v>
      </c>
      <c r="I123" s="736">
        <v>0</v>
      </c>
      <c r="J123" s="737">
        <v>0</v>
      </c>
      <c r="K123" s="739">
        <v>0</v>
      </c>
      <c r="L123" s="739">
        <v>0</v>
      </c>
    </row>
    <row r="124" spans="1:12" x14ac:dyDescent="0.25">
      <c r="A124" s="732" t="s">
        <v>10</v>
      </c>
      <c r="B124" s="732" t="s">
        <v>382</v>
      </c>
      <c r="C124" s="732" t="s">
        <v>237</v>
      </c>
      <c r="D124" s="735" t="s">
        <v>244</v>
      </c>
      <c r="E124" s="736">
        <v>123.765</v>
      </c>
      <c r="F124" s="737">
        <v>0</v>
      </c>
      <c r="G124" s="737">
        <v>0</v>
      </c>
      <c r="H124" s="738">
        <v>0</v>
      </c>
      <c r="I124" s="736">
        <v>0</v>
      </c>
      <c r="J124" s="737">
        <v>0</v>
      </c>
      <c r="K124" s="739">
        <v>0</v>
      </c>
      <c r="L124" s="739">
        <v>0</v>
      </c>
    </row>
    <row r="125" spans="1:12" x14ac:dyDescent="0.25">
      <c r="A125" s="732" t="s">
        <v>10</v>
      </c>
      <c r="B125" s="732" t="s">
        <v>383</v>
      </c>
      <c r="C125" s="732" t="s">
        <v>237</v>
      </c>
      <c r="D125" s="735" t="s">
        <v>238</v>
      </c>
      <c r="E125" s="736">
        <v>77.742000000000004</v>
      </c>
      <c r="F125" s="737">
        <v>0</v>
      </c>
      <c r="G125" s="737">
        <v>3.7450000000000001</v>
      </c>
      <c r="H125" s="738">
        <v>0</v>
      </c>
      <c r="I125" s="736">
        <v>0</v>
      </c>
      <c r="J125" s="737">
        <v>0</v>
      </c>
      <c r="K125" s="739">
        <v>0</v>
      </c>
      <c r="L125" s="739">
        <v>0</v>
      </c>
    </row>
    <row r="126" spans="1:12" x14ac:dyDescent="0.25">
      <c r="A126" s="732" t="s">
        <v>10</v>
      </c>
      <c r="B126" s="732" t="s">
        <v>384</v>
      </c>
      <c r="C126" s="732" t="s">
        <v>273</v>
      </c>
      <c r="D126" s="735" t="s">
        <v>244</v>
      </c>
      <c r="E126" s="736">
        <v>48.850999999999999</v>
      </c>
      <c r="F126" s="737">
        <v>0</v>
      </c>
      <c r="G126" s="737">
        <v>0</v>
      </c>
      <c r="H126" s="738">
        <v>0</v>
      </c>
      <c r="I126" s="736">
        <v>0</v>
      </c>
      <c r="J126" s="737">
        <v>0</v>
      </c>
      <c r="K126" s="739">
        <v>0</v>
      </c>
      <c r="L126" s="739">
        <v>0</v>
      </c>
    </row>
    <row r="127" spans="1:12" x14ac:dyDescent="0.25">
      <c r="A127" s="732" t="s">
        <v>10</v>
      </c>
      <c r="B127" s="732" t="s">
        <v>385</v>
      </c>
      <c r="C127" s="732" t="s">
        <v>273</v>
      </c>
      <c r="D127" s="735" t="s">
        <v>271</v>
      </c>
      <c r="E127" s="736">
        <v>75</v>
      </c>
      <c r="F127" s="737">
        <v>0</v>
      </c>
      <c r="G127" s="737">
        <v>0</v>
      </c>
      <c r="H127" s="738">
        <v>0</v>
      </c>
      <c r="I127" s="736">
        <v>0</v>
      </c>
      <c r="J127" s="737">
        <v>0</v>
      </c>
      <c r="K127" s="739">
        <v>0</v>
      </c>
      <c r="L127" s="739">
        <v>0</v>
      </c>
    </row>
    <row r="128" spans="1:12" x14ac:dyDescent="0.25">
      <c r="A128" s="732" t="s">
        <v>10</v>
      </c>
      <c r="B128" s="732" t="s">
        <v>386</v>
      </c>
      <c r="C128" s="732" t="s">
        <v>387</v>
      </c>
      <c r="D128" s="735" t="s">
        <v>271</v>
      </c>
      <c r="E128" s="736">
        <v>21.018000000000001</v>
      </c>
      <c r="F128" s="737">
        <v>0</v>
      </c>
      <c r="G128" s="737">
        <v>0</v>
      </c>
      <c r="H128" s="738">
        <v>0</v>
      </c>
      <c r="I128" s="736">
        <v>0</v>
      </c>
      <c r="J128" s="737">
        <v>0</v>
      </c>
      <c r="K128" s="739">
        <v>0</v>
      </c>
      <c r="L128" s="739">
        <v>0</v>
      </c>
    </row>
    <row r="129" spans="1:12" x14ac:dyDescent="0.25">
      <c r="A129" s="732" t="s">
        <v>10</v>
      </c>
      <c r="B129" s="732" t="s">
        <v>388</v>
      </c>
      <c r="C129" s="732" t="s">
        <v>237</v>
      </c>
      <c r="D129" s="735" t="s">
        <v>271</v>
      </c>
      <c r="E129" s="736">
        <v>142.34</v>
      </c>
      <c r="F129" s="737">
        <v>0</v>
      </c>
      <c r="G129" s="737">
        <v>0</v>
      </c>
      <c r="H129" s="738">
        <v>0</v>
      </c>
      <c r="I129" s="736">
        <v>0</v>
      </c>
      <c r="J129" s="737">
        <v>0</v>
      </c>
      <c r="K129" s="739">
        <v>0</v>
      </c>
      <c r="L129" s="739">
        <v>0</v>
      </c>
    </row>
    <row r="130" spans="1:12" x14ac:dyDescent="0.25">
      <c r="A130" s="732" t="s">
        <v>10</v>
      </c>
      <c r="B130" s="732" t="s">
        <v>389</v>
      </c>
      <c r="C130" s="732" t="s">
        <v>273</v>
      </c>
      <c r="D130" s="735" t="s">
        <v>238</v>
      </c>
      <c r="E130" s="736">
        <v>186.9</v>
      </c>
      <c r="F130" s="737">
        <v>0</v>
      </c>
      <c r="G130" s="737">
        <v>0</v>
      </c>
      <c r="H130" s="738">
        <v>0</v>
      </c>
      <c r="I130" s="736">
        <v>0</v>
      </c>
      <c r="J130" s="737">
        <v>0</v>
      </c>
      <c r="K130" s="739">
        <v>0</v>
      </c>
      <c r="L130" s="739">
        <v>0</v>
      </c>
    </row>
    <row r="131" spans="1:12" x14ac:dyDescent="0.25">
      <c r="A131" s="732" t="s">
        <v>10</v>
      </c>
      <c r="B131" s="732" t="s">
        <v>390</v>
      </c>
      <c r="C131" s="732" t="s">
        <v>273</v>
      </c>
      <c r="D131" s="735" t="s">
        <v>316</v>
      </c>
      <c r="E131" s="736">
        <v>43.85</v>
      </c>
      <c r="F131" s="737">
        <v>10.029999999999999</v>
      </c>
      <c r="G131" s="737">
        <v>11.234999999999999</v>
      </c>
      <c r="H131" s="738">
        <v>0</v>
      </c>
      <c r="I131" s="736">
        <v>0</v>
      </c>
      <c r="J131" s="737">
        <v>9.9450000000000003</v>
      </c>
      <c r="K131" s="739">
        <v>13.055</v>
      </c>
      <c r="L131" s="739">
        <v>0</v>
      </c>
    </row>
    <row r="132" spans="1:12" x14ac:dyDescent="0.25">
      <c r="A132" s="732" t="s">
        <v>10</v>
      </c>
      <c r="B132" s="732" t="s">
        <v>318</v>
      </c>
      <c r="C132" s="732" t="s">
        <v>300</v>
      </c>
      <c r="D132" s="735" t="s">
        <v>244</v>
      </c>
      <c r="E132" s="736">
        <v>200</v>
      </c>
      <c r="F132" s="737">
        <v>53.244</v>
      </c>
      <c r="G132" s="737">
        <v>0</v>
      </c>
      <c r="H132" s="738">
        <v>0</v>
      </c>
      <c r="I132" s="736">
        <v>0</v>
      </c>
      <c r="J132" s="737">
        <v>0</v>
      </c>
      <c r="K132" s="739">
        <v>0</v>
      </c>
      <c r="L132" s="739">
        <v>0</v>
      </c>
    </row>
    <row r="133" spans="1:12" x14ac:dyDescent="0.25">
      <c r="A133" s="732" t="s">
        <v>10</v>
      </c>
      <c r="B133" s="732" t="s">
        <v>391</v>
      </c>
      <c r="C133" s="732" t="s">
        <v>295</v>
      </c>
      <c r="D133" s="735" t="s">
        <v>271</v>
      </c>
      <c r="E133" s="736">
        <v>11.098000000000001</v>
      </c>
      <c r="F133" s="737">
        <v>0</v>
      </c>
      <c r="G133" s="737">
        <v>0</v>
      </c>
      <c r="H133" s="738">
        <v>0</v>
      </c>
      <c r="I133" s="736">
        <v>0</v>
      </c>
      <c r="J133" s="737">
        <v>0</v>
      </c>
      <c r="K133" s="739">
        <v>0</v>
      </c>
      <c r="L133" s="739">
        <v>0</v>
      </c>
    </row>
    <row r="134" spans="1:12" x14ac:dyDescent="0.25">
      <c r="A134" s="732" t="s">
        <v>10</v>
      </c>
      <c r="B134" s="732" t="s">
        <v>392</v>
      </c>
      <c r="C134" s="732" t="s">
        <v>237</v>
      </c>
      <c r="D134" s="735" t="s">
        <v>238</v>
      </c>
      <c r="E134" s="736">
        <v>230.48400000000001</v>
      </c>
      <c r="F134" s="737">
        <v>10.183999999999999</v>
      </c>
      <c r="G134" s="737">
        <v>23.524000000000001</v>
      </c>
      <c r="H134" s="738">
        <v>1.8320000000000001</v>
      </c>
      <c r="I134" s="736">
        <v>50</v>
      </c>
      <c r="J134" s="737">
        <v>0</v>
      </c>
      <c r="K134" s="739">
        <v>0</v>
      </c>
      <c r="L134" s="739">
        <v>0</v>
      </c>
    </row>
    <row r="135" spans="1:12" x14ac:dyDescent="0.25">
      <c r="A135" s="732" t="s">
        <v>10</v>
      </c>
      <c r="B135" s="732" t="s">
        <v>393</v>
      </c>
      <c r="C135" s="732" t="s">
        <v>394</v>
      </c>
      <c r="D135" s="735" t="s">
        <v>241</v>
      </c>
      <c r="E135" s="736">
        <v>40</v>
      </c>
      <c r="F135" s="737">
        <v>0</v>
      </c>
      <c r="G135" s="737">
        <v>0</v>
      </c>
      <c r="H135" s="738">
        <v>0</v>
      </c>
      <c r="I135" s="736">
        <v>0</v>
      </c>
      <c r="J135" s="737">
        <v>0</v>
      </c>
      <c r="K135" s="739">
        <v>0</v>
      </c>
      <c r="L135" s="739">
        <v>0</v>
      </c>
    </row>
    <row r="136" spans="1:12" x14ac:dyDescent="0.25">
      <c r="A136" s="732" t="s">
        <v>10</v>
      </c>
      <c r="B136" s="732" t="s">
        <v>395</v>
      </c>
      <c r="C136" s="732" t="s">
        <v>281</v>
      </c>
      <c r="D136" s="735" t="s">
        <v>241</v>
      </c>
      <c r="E136" s="736">
        <v>11.2</v>
      </c>
      <c r="F136" s="737">
        <v>0</v>
      </c>
      <c r="G136" s="737">
        <v>6.97</v>
      </c>
      <c r="H136" s="738">
        <v>0</v>
      </c>
      <c r="I136" s="736">
        <v>0</v>
      </c>
      <c r="J136" s="737">
        <v>0</v>
      </c>
      <c r="K136" s="739">
        <v>0</v>
      </c>
      <c r="L136" s="739">
        <v>0</v>
      </c>
    </row>
    <row r="137" spans="1:12" x14ac:dyDescent="0.25">
      <c r="A137" s="732" t="s">
        <v>10</v>
      </c>
      <c r="B137" s="732" t="s">
        <v>396</v>
      </c>
      <c r="C137" s="732" t="s">
        <v>397</v>
      </c>
      <c r="D137" s="735" t="s">
        <v>241</v>
      </c>
      <c r="E137" s="736">
        <v>107.84399999999999</v>
      </c>
      <c r="F137" s="737">
        <v>0</v>
      </c>
      <c r="G137" s="737">
        <v>0</v>
      </c>
      <c r="H137" s="738">
        <v>0</v>
      </c>
      <c r="I137" s="736">
        <v>57.904000000000003</v>
      </c>
      <c r="J137" s="737">
        <v>37</v>
      </c>
      <c r="K137" s="739">
        <v>41.588000000000001</v>
      </c>
      <c r="L137" s="739">
        <v>54.542000000000002</v>
      </c>
    </row>
    <row r="138" spans="1:12" x14ac:dyDescent="0.25">
      <c r="A138" s="732" t="s">
        <v>10</v>
      </c>
      <c r="B138" s="732" t="s">
        <v>398</v>
      </c>
      <c r="C138" s="732" t="s">
        <v>240</v>
      </c>
      <c r="D138" s="735" t="s">
        <v>241</v>
      </c>
      <c r="E138" s="736">
        <v>50</v>
      </c>
      <c r="F138" s="737">
        <v>0</v>
      </c>
      <c r="G138" s="737">
        <v>0</v>
      </c>
      <c r="H138" s="738">
        <v>0</v>
      </c>
      <c r="I138" s="736">
        <v>0</v>
      </c>
      <c r="J138" s="737">
        <v>0</v>
      </c>
      <c r="K138" s="739">
        <v>0</v>
      </c>
      <c r="L138" s="739">
        <v>0</v>
      </c>
    </row>
    <row r="139" spans="1:12" x14ac:dyDescent="0.25">
      <c r="A139" s="732" t="s">
        <v>10</v>
      </c>
      <c r="B139" s="732" t="s">
        <v>399</v>
      </c>
      <c r="C139" s="732" t="s">
        <v>342</v>
      </c>
      <c r="D139" s="735" t="s">
        <v>241</v>
      </c>
      <c r="E139" s="736">
        <v>30.629000000000001</v>
      </c>
      <c r="F139" s="737">
        <v>0</v>
      </c>
      <c r="G139" s="737">
        <v>9.9510000000000005</v>
      </c>
      <c r="H139" s="738">
        <v>0</v>
      </c>
      <c r="I139" s="736">
        <v>21.221</v>
      </c>
      <c r="J139" s="737">
        <v>7</v>
      </c>
      <c r="K139" s="739">
        <v>0</v>
      </c>
      <c r="L139" s="739">
        <v>0</v>
      </c>
    </row>
    <row r="140" spans="1:12" x14ac:dyDescent="0.25">
      <c r="A140" s="732" t="s">
        <v>10</v>
      </c>
      <c r="B140" s="732" t="s">
        <v>400</v>
      </c>
      <c r="C140" s="732" t="s">
        <v>237</v>
      </c>
      <c r="D140" s="735" t="s">
        <v>238</v>
      </c>
      <c r="E140" s="736">
        <v>15.087</v>
      </c>
      <c r="F140" s="737">
        <v>0</v>
      </c>
      <c r="G140" s="737">
        <v>0</v>
      </c>
      <c r="H140" s="738">
        <v>0</v>
      </c>
      <c r="I140" s="736">
        <v>0</v>
      </c>
      <c r="J140" s="737">
        <v>0</v>
      </c>
      <c r="K140" s="739">
        <v>0</v>
      </c>
      <c r="L140" s="739">
        <v>0</v>
      </c>
    </row>
    <row r="141" spans="1:12" x14ac:dyDescent="0.25">
      <c r="A141" s="732" t="s">
        <v>10</v>
      </c>
      <c r="B141" s="732" t="s">
        <v>401</v>
      </c>
      <c r="C141" s="732" t="s">
        <v>237</v>
      </c>
      <c r="D141" s="735" t="s">
        <v>238</v>
      </c>
      <c r="E141" s="736">
        <v>32.049999999999997</v>
      </c>
      <c r="F141" s="737">
        <v>0</v>
      </c>
      <c r="G141" s="737">
        <v>0</v>
      </c>
      <c r="H141" s="738">
        <v>0</v>
      </c>
      <c r="I141" s="736">
        <v>0</v>
      </c>
      <c r="J141" s="737">
        <v>0</v>
      </c>
      <c r="K141" s="739">
        <v>0</v>
      </c>
      <c r="L141" s="739">
        <v>0</v>
      </c>
    </row>
    <row r="142" spans="1:12" x14ac:dyDescent="0.25">
      <c r="A142" s="732" t="s">
        <v>10</v>
      </c>
      <c r="B142" s="732" t="s">
        <v>319</v>
      </c>
      <c r="C142" s="732" t="s">
        <v>237</v>
      </c>
      <c r="D142" s="735" t="s">
        <v>244</v>
      </c>
      <c r="E142" s="736">
        <v>93</v>
      </c>
      <c r="F142" s="737">
        <v>3.4079999999999999</v>
      </c>
      <c r="G142" s="737">
        <v>0</v>
      </c>
      <c r="H142" s="738">
        <v>0</v>
      </c>
      <c r="I142" s="736">
        <v>0</v>
      </c>
      <c r="J142" s="737">
        <v>0</v>
      </c>
      <c r="K142" s="739">
        <v>0</v>
      </c>
      <c r="L142" s="739">
        <v>0</v>
      </c>
    </row>
    <row r="143" spans="1:12" x14ac:dyDescent="0.25">
      <c r="A143" s="732" t="s">
        <v>10</v>
      </c>
      <c r="B143" s="732" t="s">
        <v>402</v>
      </c>
      <c r="C143" s="732" t="s">
        <v>251</v>
      </c>
      <c r="D143" s="735" t="s">
        <v>271</v>
      </c>
      <c r="E143" s="736">
        <v>191.739</v>
      </c>
      <c r="F143" s="737">
        <v>0</v>
      </c>
      <c r="G143" s="737">
        <v>0</v>
      </c>
      <c r="H143" s="738">
        <v>0</v>
      </c>
      <c r="I143" s="736">
        <v>0</v>
      </c>
      <c r="J143" s="737">
        <v>0</v>
      </c>
      <c r="K143" s="739">
        <v>0</v>
      </c>
      <c r="L143" s="739">
        <v>0</v>
      </c>
    </row>
    <row r="144" spans="1:12" x14ac:dyDescent="0.25">
      <c r="A144" s="732" t="s">
        <v>10</v>
      </c>
      <c r="B144" s="732" t="s">
        <v>403</v>
      </c>
      <c r="C144" s="732" t="s">
        <v>237</v>
      </c>
      <c r="D144" s="735" t="s">
        <v>244</v>
      </c>
      <c r="E144" s="736">
        <v>153.99299999999999</v>
      </c>
      <c r="F144" s="737">
        <v>2.972</v>
      </c>
      <c r="G144" s="737">
        <v>11.57</v>
      </c>
      <c r="H144" s="738">
        <v>51.857999999999997</v>
      </c>
      <c r="I144" s="736">
        <v>60</v>
      </c>
      <c r="J144" s="737">
        <v>30</v>
      </c>
      <c r="K144" s="739">
        <v>50</v>
      </c>
      <c r="L144" s="739">
        <v>0</v>
      </c>
    </row>
    <row r="145" spans="1:12" x14ac:dyDescent="0.25">
      <c r="A145" s="732" t="s">
        <v>10</v>
      </c>
      <c r="B145" s="732" t="s">
        <v>404</v>
      </c>
      <c r="C145" s="732" t="s">
        <v>387</v>
      </c>
      <c r="D145" s="735" t="s">
        <v>238</v>
      </c>
      <c r="E145" s="736">
        <v>8.5</v>
      </c>
      <c r="F145" s="737">
        <v>0</v>
      </c>
      <c r="G145" s="737">
        <v>0</v>
      </c>
      <c r="H145" s="738">
        <v>0</v>
      </c>
      <c r="I145" s="736">
        <v>0</v>
      </c>
      <c r="J145" s="737">
        <v>0</v>
      </c>
      <c r="K145" s="739">
        <v>0</v>
      </c>
      <c r="L145" s="739">
        <v>0</v>
      </c>
    </row>
    <row r="146" spans="1:12" x14ac:dyDescent="0.25">
      <c r="A146" s="732" t="s">
        <v>10</v>
      </c>
      <c r="B146" s="732" t="s">
        <v>405</v>
      </c>
      <c r="C146" s="732" t="s">
        <v>281</v>
      </c>
      <c r="D146" s="735" t="s">
        <v>244</v>
      </c>
      <c r="E146" s="736">
        <v>128.31800000000001</v>
      </c>
      <c r="F146" s="737">
        <v>14.409000000000001</v>
      </c>
      <c r="G146" s="737">
        <v>6.008</v>
      </c>
      <c r="H146" s="738">
        <v>0</v>
      </c>
      <c r="I146" s="736">
        <v>0</v>
      </c>
      <c r="J146" s="737">
        <v>0</v>
      </c>
      <c r="K146" s="739">
        <v>0</v>
      </c>
      <c r="L146" s="739">
        <v>0</v>
      </c>
    </row>
    <row r="147" spans="1:12" x14ac:dyDescent="0.25">
      <c r="A147" s="732" t="s">
        <v>10</v>
      </c>
      <c r="B147" s="732" t="s">
        <v>406</v>
      </c>
      <c r="C147" s="732" t="s">
        <v>248</v>
      </c>
      <c r="D147" s="735" t="s">
        <v>238</v>
      </c>
      <c r="E147" s="736">
        <v>137.81299999999999</v>
      </c>
      <c r="F147" s="737">
        <v>0</v>
      </c>
      <c r="G147" s="737">
        <v>12.59</v>
      </c>
      <c r="H147" s="738">
        <v>0</v>
      </c>
      <c r="I147" s="736">
        <v>0</v>
      </c>
      <c r="J147" s="737">
        <v>0</v>
      </c>
      <c r="K147" s="739">
        <v>0</v>
      </c>
      <c r="L147" s="739">
        <v>0</v>
      </c>
    </row>
    <row r="148" spans="1:12" x14ac:dyDescent="0.25">
      <c r="A148" s="732" t="s">
        <v>10</v>
      </c>
      <c r="B148" s="732" t="s">
        <v>407</v>
      </c>
      <c r="C148" s="732" t="s">
        <v>248</v>
      </c>
      <c r="D148" s="735" t="s">
        <v>241</v>
      </c>
      <c r="E148" s="736">
        <v>60</v>
      </c>
      <c r="F148" s="737">
        <v>0</v>
      </c>
      <c r="G148" s="737">
        <v>0</v>
      </c>
      <c r="H148" s="738">
        <v>0</v>
      </c>
      <c r="I148" s="736">
        <v>0</v>
      </c>
      <c r="J148" s="737">
        <v>0</v>
      </c>
      <c r="K148" s="739">
        <v>0</v>
      </c>
      <c r="L148" s="739">
        <v>0</v>
      </c>
    </row>
    <row r="149" spans="1:12" x14ac:dyDescent="0.25">
      <c r="A149" s="732" t="s">
        <v>10</v>
      </c>
      <c r="B149" s="732" t="s">
        <v>408</v>
      </c>
      <c r="C149" s="732" t="s">
        <v>237</v>
      </c>
      <c r="D149" s="735" t="s">
        <v>238</v>
      </c>
      <c r="E149" s="736">
        <v>190.58500000000001</v>
      </c>
      <c r="F149" s="737">
        <v>0</v>
      </c>
      <c r="G149" s="737">
        <v>0</v>
      </c>
      <c r="H149" s="738">
        <v>0</v>
      </c>
      <c r="I149" s="736">
        <v>0</v>
      </c>
      <c r="J149" s="737">
        <v>0</v>
      </c>
      <c r="K149" s="739">
        <v>0</v>
      </c>
      <c r="L149" s="739">
        <v>0</v>
      </c>
    </row>
    <row r="150" spans="1:12" x14ac:dyDescent="0.25">
      <c r="A150" s="732" t="s">
        <v>10</v>
      </c>
      <c r="B150" s="732" t="s">
        <v>409</v>
      </c>
      <c r="C150" s="732" t="s">
        <v>248</v>
      </c>
      <c r="D150" s="735" t="s">
        <v>238</v>
      </c>
      <c r="E150" s="736">
        <v>61.6</v>
      </c>
      <c r="F150" s="737">
        <v>0</v>
      </c>
      <c r="G150" s="737">
        <v>0</v>
      </c>
      <c r="H150" s="738">
        <v>0</v>
      </c>
      <c r="I150" s="736">
        <v>0</v>
      </c>
      <c r="J150" s="737">
        <v>0</v>
      </c>
      <c r="K150" s="739">
        <v>0</v>
      </c>
      <c r="L150" s="739">
        <v>0</v>
      </c>
    </row>
    <row r="151" spans="1:12" x14ac:dyDescent="0.25">
      <c r="A151" s="732" t="s">
        <v>10</v>
      </c>
      <c r="B151" s="732" t="s">
        <v>410</v>
      </c>
      <c r="C151" s="732" t="s">
        <v>248</v>
      </c>
      <c r="D151" s="735" t="s">
        <v>271</v>
      </c>
      <c r="E151" s="736">
        <v>61.15</v>
      </c>
      <c r="F151" s="737">
        <v>0</v>
      </c>
      <c r="G151" s="737">
        <v>0</v>
      </c>
      <c r="H151" s="738">
        <v>0</v>
      </c>
      <c r="I151" s="736">
        <v>0</v>
      </c>
      <c r="J151" s="737">
        <v>0</v>
      </c>
      <c r="K151" s="739">
        <v>0</v>
      </c>
      <c r="L151" s="739">
        <v>0</v>
      </c>
    </row>
    <row r="152" spans="1:12" x14ac:dyDescent="0.25">
      <c r="A152" s="732" t="s">
        <v>10</v>
      </c>
      <c r="B152" s="732" t="s">
        <v>411</v>
      </c>
      <c r="C152" s="732" t="s">
        <v>387</v>
      </c>
      <c r="D152" s="735" t="s">
        <v>241</v>
      </c>
      <c r="E152" s="736">
        <v>190</v>
      </c>
      <c r="F152" s="737">
        <v>0</v>
      </c>
      <c r="G152" s="737">
        <v>0</v>
      </c>
      <c r="H152" s="738">
        <v>0</v>
      </c>
      <c r="I152" s="736">
        <v>0</v>
      </c>
      <c r="J152" s="737">
        <v>0</v>
      </c>
      <c r="K152" s="739">
        <v>0</v>
      </c>
      <c r="L152" s="739">
        <v>0</v>
      </c>
    </row>
    <row r="153" spans="1:12" x14ac:dyDescent="0.25">
      <c r="A153" s="732" t="s">
        <v>10</v>
      </c>
      <c r="B153" s="732" t="s">
        <v>412</v>
      </c>
      <c r="C153" s="732" t="s">
        <v>413</v>
      </c>
      <c r="D153" s="735" t="s">
        <v>241</v>
      </c>
      <c r="E153" s="736">
        <v>46.283000000000001</v>
      </c>
      <c r="F153" s="737">
        <v>0</v>
      </c>
      <c r="G153" s="737">
        <v>0</v>
      </c>
      <c r="H153" s="738">
        <v>0</v>
      </c>
      <c r="I153" s="736">
        <v>0</v>
      </c>
      <c r="J153" s="737">
        <v>0</v>
      </c>
      <c r="K153" s="739">
        <v>0</v>
      </c>
      <c r="L153" s="739">
        <v>0</v>
      </c>
    </row>
    <row r="154" spans="1:12" x14ac:dyDescent="0.25">
      <c r="A154" s="732" t="s">
        <v>10</v>
      </c>
      <c r="B154" s="732" t="s">
        <v>414</v>
      </c>
      <c r="C154" s="732" t="s">
        <v>251</v>
      </c>
      <c r="D154" s="735" t="s">
        <v>244</v>
      </c>
      <c r="E154" s="736">
        <v>83.239000000000004</v>
      </c>
      <c r="F154" s="737">
        <v>0</v>
      </c>
      <c r="G154" s="737">
        <v>0</v>
      </c>
      <c r="H154" s="738">
        <v>0</v>
      </c>
      <c r="I154" s="736">
        <v>0</v>
      </c>
      <c r="J154" s="737">
        <v>0</v>
      </c>
      <c r="K154" s="739">
        <v>15.196999999999999</v>
      </c>
      <c r="L154" s="739">
        <v>15.153</v>
      </c>
    </row>
    <row r="155" spans="1:12" x14ac:dyDescent="0.25">
      <c r="A155" s="732" t="s">
        <v>10</v>
      </c>
      <c r="B155" s="732" t="s">
        <v>415</v>
      </c>
      <c r="C155" s="732" t="s">
        <v>416</v>
      </c>
      <c r="D155" s="735" t="s">
        <v>244</v>
      </c>
      <c r="E155" s="736">
        <v>25.669</v>
      </c>
      <c r="F155" s="737">
        <v>0</v>
      </c>
      <c r="G155" s="737">
        <v>0</v>
      </c>
      <c r="H155" s="738">
        <v>0</v>
      </c>
      <c r="I155" s="736">
        <v>6</v>
      </c>
      <c r="J155" s="737">
        <v>0</v>
      </c>
      <c r="K155" s="739">
        <v>0</v>
      </c>
      <c r="L155" s="739">
        <v>0</v>
      </c>
    </row>
    <row r="156" spans="1:12" x14ac:dyDescent="0.25">
      <c r="A156" s="732" t="s">
        <v>10</v>
      </c>
      <c r="B156" s="732" t="s">
        <v>417</v>
      </c>
      <c r="C156" s="732" t="s">
        <v>290</v>
      </c>
      <c r="D156" s="735" t="s">
        <v>238</v>
      </c>
      <c r="E156" s="736">
        <v>207.804</v>
      </c>
      <c r="F156" s="737">
        <v>0</v>
      </c>
      <c r="G156" s="737">
        <v>0</v>
      </c>
      <c r="H156" s="738">
        <v>0</v>
      </c>
      <c r="I156" s="736">
        <v>0</v>
      </c>
      <c r="J156" s="737">
        <v>0</v>
      </c>
      <c r="K156" s="739">
        <v>0</v>
      </c>
      <c r="L156" s="739">
        <v>0</v>
      </c>
    </row>
    <row r="157" spans="1:12" x14ac:dyDescent="0.25">
      <c r="A157" s="732" t="s">
        <v>10</v>
      </c>
      <c r="B157" s="732" t="s">
        <v>418</v>
      </c>
      <c r="C157" s="732" t="s">
        <v>248</v>
      </c>
      <c r="D157" s="735" t="s">
        <v>241</v>
      </c>
      <c r="E157" s="736">
        <v>77.457999999999998</v>
      </c>
      <c r="F157" s="737">
        <v>0</v>
      </c>
      <c r="G157" s="737">
        <v>0</v>
      </c>
      <c r="H157" s="738">
        <v>0</v>
      </c>
      <c r="I157" s="736">
        <v>0</v>
      </c>
      <c r="J157" s="737">
        <v>0</v>
      </c>
      <c r="K157" s="739">
        <v>0</v>
      </c>
      <c r="L157" s="739">
        <v>0</v>
      </c>
    </row>
    <row r="158" spans="1:12" x14ac:dyDescent="0.25">
      <c r="A158" s="732" t="s">
        <v>10</v>
      </c>
      <c r="B158" s="732" t="s">
        <v>321</v>
      </c>
      <c r="C158" s="732" t="s">
        <v>251</v>
      </c>
      <c r="D158" s="735" t="s">
        <v>241</v>
      </c>
      <c r="E158" s="736">
        <v>79.221000000000004</v>
      </c>
      <c r="F158" s="737">
        <v>0</v>
      </c>
      <c r="G158" s="737">
        <v>0</v>
      </c>
      <c r="H158" s="738">
        <v>0</v>
      </c>
      <c r="I158" s="736">
        <v>0</v>
      </c>
      <c r="J158" s="737">
        <v>0</v>
      </c>
      <c r="K158" s="739">
        <v>0</v>
      </c>
      <c r="L158" s="739">
        <v>0</v>
      </c>
    </row>
    <row r="159" spans="1:12" x14ac:dyDescent="0.25">
      <c r="A159" s="732" t="s">
        <v>10</v>
      </c>
      <c r="B159" s="732" t="s">
        <v>419</v>
      </c>
      <c r="C159" s="732" t="s">
        <v>251</v>
      </c>
      <c r="D159" s="735" t="s">
        <v>241</v>
      </c>
      <c r="E159" s="736">
        <v>100</v>
      </c>
      <c r="F159" s="737">
        <v>18</v>
      </c>
      <c r="G159" s="737">
        <v>0</v>
      </c>
      <c r="H159" s="738">
        <v>0</v>
      </c>
      <c r="I159" s="736">
        <v>0</v>
      </c>
      <c r="J159" s="737">
        <v>15</v>
      </c>
      <c r="K159" s="739">
        <v>14.391999999999999</v>
      </c>
      <c r="L159" s="739">
        <v>15.223000000000001</v>
      </c>
    </row>
    <row r="160" spans="1:12" x14ac:dyDescent="0.25">
      <c r="A160" s="732" t="s">
        <v>10</v>
      </c>
      <c r="B160" s="732" t="s">
        <v>420</v>
      </c>
      <c r="C160" s="732" t="s">
        <v>251</v>
      </c>
      <c r="D160" s="735" t="s">
        <v>244</v>
      </c>
      <c r="E160" s="736">
        <v>191.19200000000001</v>
      </c>
      <c r="F160" s="737">
        <v>10.32</v>
      </c>
      <c r="G160" s="737">
        <v>29.849</v>
      </c>
      <c r="H160" s="738">
        <v>16.707000000000001</v>
      </c>
      <c r="I160" s="736">
        <v>66</v>
      </c>
      <c r="J160" s="737">
        <v>80</v>
      </c>
      <c r="K160" s="739">
        <v>15.743</v>
      </c>
      <c r="L160" s="739">
        <v>26.742999999999999</v>
      </c>
    </row>
    <row r="161" spans="1:12" x14ac:dyDescent="0.25">
      <c r="A161" s="732" t="s">
        <v>10</v>
      </c>
      <c r="B161" s="732" t="s">
        <v>421</v>
      </c>
      <c r="C161" s="732" t="s">
        <v>237</v>
      </c>
      <c r="D161" s="735" t="s">
        <v>241</v>
      </c>
      <c r="E161" s="736">
        <v>245</v>
      </c>
      <c r="F161" s="737">
        <v>1.5</v>
      </c>
      <c r="G161" s="737">
        <v>0</v>
      </c>
      <c r="H161" s="738">
        <v>0</v>
      </c>
      <c r="I161" s="736">
        <v>10</v>
      </c>
      <c r="J161" s="737">
        <v>0</v>
      </c>
      <c r="K161" s="739">
        <v>8</v>
      </c>
      <c r="L161" s="739">
        <v>15</v>
      </c>
    </row>
    <row r="162" spans="1:12" x14ac:dyDescent="0.25">
      <c r="A162" s="732" t="s">
        <v>10</v>
      </c>
      <c r="B162" s="732" t="s">
        <v>422</v>
      </c>
      <c r="C162" s="732" t="s">
        <v>423</v>
      </c>
      <c r="D162" s="735" t="s">
        <v>424</v>
      </c>
      <c r="E162" s="736">
        <v>3.1</v>
      </c>
      <c r="F162" s="737">
        <v>0</v>
      </c>
      <c r="G162" s="737">
        <v>0</v>
      </c>
      <c r="H162" s="738">
        <v>0</v>
      </c>
      <c r="I162" s="736">
        <v>0</v>
      </c>
      <c r="J162" s="737">
        <v>0</v>
      </c>
      <c r="K162" s="739">
        <v>0</v>
      </c>
      <c r="L162" s="739">
        <v>0</v>
      </c>
    </row>
    <row r="163" spans="1:12" x14ac:dyDescent="0.25">
      <c r="A163" s="732" t="s">
        <v>10</v>
      </c>
      <c r="B163" s="732" t="s">
        <v>425</v>
      </c>
      <c r="C163" s="732" t="s">
        <v>423</v>
      </c>
      <c r="D163" s="735" t="s">
        <v>424</v>
      </c>
      <c r="E163" s="736">
        <v>3.1</v>
      </c>
      <c r="F163" s="737">
        <v>0</v>
      </c>
      <c r="G163" s="737">
        <v>0</v>
      </c>
      <c r="H163" s="738">
        <v>0</v>
      </c>
      <c r="I163" s="736">
        <v>0</v>
      </c>
      <c r="J163" s="737">
        <v>0</v>
      </c>
      <c r="K163" s="739">
        <v>0</v>
      </c>
      <c r="L163" s="739">
        <v>0</v>
      </c>
    </row>
    <row r="164" spans="1:12" x14ac:dyDescent="0.25">
      <c r="A164" s="732" t="s">
        <v>10</v>
      </c>
      <c r="B164" s="732" t="s">
        <v>426</v>
      </c>
      <c r="C164" s="732" t="s">
        <v>423</v>
      </c>
      <c r="D164" s="735" t="s">
        <v>424</v>
      </c>
      <c r="E164" s="736">
        <v>3.5</v>
      </c>
      <c r="F164" s="737">
        <v>0</v>
      </c>
      <c r="G164" s="737">
        <v>0</v>
      </c>
      <c r="H164" s="738">
        <v>0</v>
      </c>
      <c r="I164" s="736">
        <v>0</v>
      </c>
      <c r="J164" s="737">
        <v>0</v>
      </c>
      <c r="K164" s="739">
        <v>0</v>
      </c>
      <c r="L164" s="739">
        <v>0</v>
      </c>
    </row>
    <row r="165" spans="1:12" x14ac:dyDescent="0.25">
      <c r="A165" s="732" t="s">
        <v>10</v>
      </c>
      <c r="B165" s="732" t="s">
        <v>427</v>
      </c>
      <c r="C165" s="732" t="s">
        <v>248</v>
      </c>
      <c r="D165" s="735" t="s">
        <v>244</v>
      </c>
      <c r="E165" s="736">
        <v>111.047</v>
      </c>
      <c r="F165" s="737">
        <v>24.013000000000002</v>
      </c>
      <c r="G165" s="737">
        <v>0</v>
      </c>
      <c r="H165" s="738">
        <v>0</v>
      </c>
      <c r="I165" s="736">
        <v>0</v>
      </c>
      <c r="J165" s="737">
        <v>0</v>
      </c>
      <c r="K165" s="739">
        <v>0</v>
      </c>
      <c r="L165" s="739">
        <v>0</v>
      </c>
    </row>
    <row r="166" spans="1:12" x14ac:dyDescent="0.25">
      <c r="A166" s="732" t="s">
        <v>10</v>
      </c>
      <c r="B166" s="732" t="s">
        <v>428</v>
      </c>
      <c r="C166" s="732" t="s">
        <v>248</v>
      </c>
      <c r="D166" s="735" t="s">
        <v>238</v>
      </c>
      <c r="E166" s="736">
        <v>57.658000000000001</v>
      </c>
      <c r="F166" s="737">
        <v>1.145</v>
      </c>
      <c r="G166" s="737">
        <v>0</v>
      </c>
      <c r="H166" s="738">
        <v>0</v>
      </c>
      <c r="I166" s="736">
        <v>0</v>
      </c>
      <c r="J166" s="737">
        <v>0</v>
      </c>
      <c r="K166" s="739">
        <v>0</v>
      </c>
      <c r="L166" s="739">
        <v>0</v>
      </c>
    </row>
    <row r="167" spans="1:12" x14ac:dyDescent="0.25">
      <c r="A167" s="732" t="s">
        <v>10</v>
      </c>
      <c r="B167" s="732" t="s">
        <v>429</v>
      </c>
      <c r="C167" s="732" t="s">
        <v>430</v>
      </c>
      <c r="D167" s="735" t="s">
        <v>316</v>
      </c>
      <c r="E167" s="736">
        <v>21.271999999999998</v>
      </c>
      <c r="F167" s="737">
        <v>0</v>
      </c>
      <c r="G167" s="737">
        <v>0</v>
      </c>
      <c r="H167" s="738">
        <v>0</v>
      </c>
      <c r="I167" s="736">
        <v>0</v>
      </c>
      <c r="J167" s="737">
        <v>0</v>
      </c>
      <c r="K167" s="739">
        <v>0</v>
      </c>
      <c r="L167" s="739">
        <v>0</v>
      </c>
    </row>
    <row r="168" spans="1:12" x14ac:dyDescent="0.25">
      <c r="A168" s="732" t="s">
        <v>10</v>
      </c>
      <c r="B168" s="732" t="s">
        <v>431</v>
      </c>
      <c r="C168" s="732" t="s">
        <v>248</v>
      </c>
      <c r="D168" s="735" t="s">
        <v>241</v>
      </c>
      <c r="E168" s="736">
        <v>142</v>
      </c>
      <c r="F168" s="737">
        <v>0</v>
      </c>
      <c r="G168" s="737">
        <v>0</v>
      </c>
      <c r="H168" s="738">
        <v>0</v>
      </c>
      <c r="I168" s="736">
        <v>0</v>
      </c>
      <c r="J168" s="737">
        <v>0</v>
      </c>
      <c r="K168" s="739">
        <v>0</v>
      </c>
      <c r="L168" s="739">
        <v>0</v>
      </c>
    </row>
    <row r="169" spans="1:12" x14ac:dyDescent="0.25">
      <c r="A169" s="732" t="s">
        <v>10</v>
      </c>
      <c r="B169" s="732" t="s">
        <v>432</v>
      </c>
      <c r="C169" s="732" t="s">
        <v>248</v>
      </c>
      <c r="D169" s="735" t="s">
        <v>241</v>
      </c>
      <c r="E169" s="736">
        <v>34</v>
      </c>
      <c r="F169" s="737">
        <v>0</v>
      </c>
      <c r="G169" s="737">
        <v>0</v>
      </c>
      <c r="H169" s="738">
        <v>0</v>
      </c>
      <c r="I169" s="736">
        <v>10</v>
      </c>
      <c r="J169" s="737">
        <v>0</v>
      </c>
      <c r="K169" s="739">
        <v>0</v>
      </c>
      <c r="L169" s="739">
        <v>0</v>
      </c>
    </row>
    <row r="170" spans="1:12" x14ac:dyDescent="0.25">
      <c r="A170" s="732" t="s">
        <v>10</v>
      </c>
      <c r="B170" s="732" t="s">
        <v>433</v>
      </c>
      <c r="C170" s="732" t="s">
        <v>248</v>
      </c>
      <c r="D170" s="735" t="s">
        <v>241</v>
      </c>
      <c r="E170" s="736">
        <v>72.472999999999999</v>
      </c>
      <c r="F170" s="737">
        <v>0</v>
      </c>
      <c r="G170" s="737">
        <v>7.3490000000000002</v>
      </c>
      <c r="H170" s="738">
        <v>0</v>
      </c>
      <c r="I170" s="736">
        <v>10</v>
      </c>
      <c r="J170" s="737">
        <v>0</v>
      </c>
      <c r="K170" s="739">
        <v>10</v>
      </c>
      <c r="L170" s="739">
        <v>10</v>
      </c>
    </row>
    <row r="171" spans="1:12" x14ac:dyDescent="0.25">
      <c r="A171" s="732" t="s">
        <v>10</v>
      </c>
      <c r="B171" s="732" t="s">
        <v>434</v>
      </c>
      <c r="C171" s="732" t="s">
        <v>300</v>
      </c>
      <c r="D171" s="735" t="s">
        <v>241</v>
      </c>
      <c r="E171" s="736">
        <v>34.5</v>
      </c>
      <c r="F171" s="737">
        <v>0</v>
      </c>
      <c r="G171" s="737">
        <v>0</v>
      </c>
      <c r="H171" s="738">
        <v>0</v>
      </c>
      <c r="I171" s="736">
        <v>10</v>
      </c>
      <c r="J171" s="737">
        <v>0</v>
      </c>
      <c r="K171" s="739">
        <v>8</v>
      </c>
      <c r="L171" s="739">
        <v>13.968999999999999</v>
      </c>
    </row>
    <row r="172" spans="1:12" x14ac:dyDescent="0.25">
      <c r="A172" s="732" t="s">
        <v>10</v>
      </c>
      <c r="B172" s="732" t="s">
        <v>435</v>
      </c>
      <c r="C172" s="732" t="s">
        <v>300</v>
      </c>
      <c r="D172" s="735" t="s">
        <v>241</v>
      </c>
      <c r="E172" s="736">
        <v>322.79700000000003</v>
      </c>
      <c r="F172" s="737">
        <v>30.492000000000001</v>
      </c>
      <c r="G172" s="737">
        <v>54.661999999999999</v>
      </c>
      <c r="H172" s="738">
        <v>0</v>
      </c>
      <c r="I172" s="736">
        <v>75</v>
      </c>
      <c r="J172" s="737">
        <v>30</v>
      </c>
      <c r="K172" s="739">
        <v>0</v>
      </c>
      <c r="L172" s="739">
        <v>0</v>
      </c>
    </row>
    <row r="173" spans="1:12" x14ac:dyDescent="0.25">
      <c r="A173" s="732" t="s">
        <v>10</v>
      </c>
      <c r="B173" s="732" t="s">
        <v>436</v>
      </c>
      <c r="C173" s="732" t="s">
        <v>300</v>
      </c>
      <c r="D173" s="735" t="s">
        <v>241</v>
      </c>
      <c r="E173" s="736">
        <v>52</v>
      </c>
      <c r="F173" s="737">
        <v>1</v>
      </c>
      <c r="G173" s="737">
        <v>0</v>
      </c>
      <c r="H173" s="738">
        <v>0</v>
      </c>
      <c r="I173" s="736">
        <v>0</v>
      </c>
      <c r="J173" s="737">
        <v>0</v>
      </c>
      <c r="K173" s="739">
        <v>9.0030000000000001</v>
      </c>
      <c r="L173" s="739">
        <v>15</v>
      </c>
    </row>
    <row r="174" spans="1:12" x14ac:dyDescent="0.25">
      <c r="A174" s="732" t="s">
        <v>10</v>
      </c>
      <c r="B174" s="732" t="s">
        <v>437</v>
      </c>
      <c r="C174" s="732" t="s">
        <v>248</v>
      </c>
      <c r="D174" s="735" t="s">
        <v>241</v>
      </c>
      <c r="E174" s="736">
        <v>76</v>
      </c>
      <c r="F174" s="737">
        <v>0</v>
      </c>
      <c r="G174" s="737">
        <v>0.66900000000000004</v>
      </c>
      <c r="H174" s="738">
        <v>0</v>
      </c>
      <c r="I174" s="736">
        <v>0</v>
      </c>
      <c r="J174" s="737">
        <v>0</v>
      </c>
      <c r="K174" s="739">
        <v>0</v>
      </c>
      <c r="L174" s="739">
        <v>0</v>
      </c>
    </row>
    <row r="175" spans="1:12" x14ac:dyDescent="0.25">
      <c r="A175" s="732" t="s">
        <v>10</v>
      </c>
      <c r="B175" s="732" t="s">
        <v>438</v>
      </c>
      <c r="C175" s="732" t="s">
        <v>248</v>
      </c>
      <c r="D175" s="735" t="s">
        <v>241</v>
      </c>
      <c r="E175" s="736">
        <v>275.67</v>
      </c>
      <c r="F175" s="737">
        <v>26.521999999999998</v>
      </c>
      <c r="G175" s="737">
        <v>41.722000000000001</v>
      </c>
      <c r="H175" s="738">
        <v>8.99</v>
      </c>
      <c r="I175" s="736">
        <v>30</v>
      </c>
      <c r="J175" s="737">
        <v>40</v>
      </c>
      <c r="K175" s="739">
        <v>0</v>
      </c>
      <c r="L175" s="739">
        <v>0</v>
      </c>
    </row>
    <row r="176" spans="1:12" x14ac:dyDescent="0.25">
      <c r="A176" s="732" t="s">
        <v>10</v>
      </c>
      <c r="B176" s="732" t="s">
        <v>439</v>
      </c>
      <c r="C176" s="732" t="s">
        <v>248</v>
      </c>
      <c r="D176" s="735" t="s">
        <v>241</v>
      </c>
      <c r="E176" s="736">
        <v>70</v>
      </c>
      <c r="F176" s="737">
        <v>1.244</v>
      </c>
      <c r="G176" s="737">
        <v>2.9140000000000001</v>
      </c>
      <c r="H176" s="738">
        <v>0</v>
      </c>
      <c r="I176" s="736">
        <v>0</v>
      </c>
      <c r="J176" s="737">
        <v>0</v>
      </c>
      <c r="K176" s="739">
        <v>0</v>
      </c>
      <c r="L176" s="739">
        <v>0</v>
      </c>
    </row>
    <row r="177" spans="1:12" x14ac:dyDescent="0.25">
      <c r="A177" s="732" t="s">
        <v>10</v>
      </c>
      <c r="B177" s="732" t="s">
        <v>440</v>
      </c>
      <c r="C177" s="732" t="s">
        <v>248</v>
      </c>
      <c r="D177" s="735" t="s">
        <v>241</v>
      </c>
      <c r="E177" s="736">
        <v>42.198</v>
      </c>
      <c r="F177" s="737">
        <v>1.5169999999999999</v>
      </c>
      <c r="G177" s="737">
        <v>0.879</v>
      </c>
      <c r="H177" s="738">
        <v>0</v>
      </c>
      <c r="I177" s="736">
        <v>10</v>
      </c>
      <c r="J177" s="737">
        <v>0</v>
      </c>
      <c r="K177" s="739">
        <v>0</v>
      </c>
      <c r="L177" s="739">
        <v>0</v>
      </c>
    </row>
    <row r="178" spans="1:12" x14ac:dyDescent="0.25">
      <c r="A178" s="732" t="s">
        <v>10</v>
      </c>
      <c r="B178" s="732" t="s">
        <v>441</v>
      </c>
      <c r="C178" s="732" t="s">
        <v>248</v>
      </c>
      <c r="D178" s="735" t="s">
        <v>241</v>
      </c>
      <c r="E178" s="736">
        <v>113.018</v>
      </c>
      <c r="F178" s="737">
        <v>13.47</v>
      </c>
      <c r="G178" s="737">
        <v>13.048</v>
      </c>
      <c r="H178" s="738">
        <v>3.0489999999999999</v>
      </c>
      <c r="I178" s="736">
        <v>80</v>
      </c>
      <c r="J178" s="737">
        <v>40</v>
      </c>
      <c r="K178" s="739">
        <v>0</v>
      </c>
      <c r="L178" s="739">
        <v>0</v>
      </c>
    </row>
    <row r="179" spans="1:12" x14ac:dyDescent="0.25">
      <c r="A179" s="732" t="s">
        <v>10</v>
      </c>
      <c r="B179" s="732" t="s">
        <v>442</v>
      </c>
      <c r="C179" s="732" t="s">
        <v>248</v>
      </c>
      <c r="D179" s="735" t="s">
        <v>241</v>
      </c>
      <c r="E179" s="736">
        <v>147.92500000000001</v>
      </c>
      <c r="F179" s="737">
        <v>0.872</v>
      </c>
      <c r="G179" s="737">
        <v>3.806</v>
      </c>
      <c r="H179" s="738">
        <v>0</v>
      </c>
      <c r="I179" s="736">
        <v>50</v>
      </c>
      <c r="J179" s="737">
        <v>20</v>
      </c>
      <c r="K179" s="739">
        <v>100</v>
      </c>
      <c r="L179" s="739">
        <v>100</v>
      </c>
    </row>
    <row r="180" spans="1:12" x14ac:dyDescent="0.25">
      <c r="A180" s="732" t="s">
        <v>10</v>
      </c>
      <c r="B180" s="732" t="s">
        <v>443</v>
      </c>
      <c r="C180" s="732" t="s">
        <v>248</v>
      </c>
      <c r="D180" s="735" t="s">
        <v>244</v>
      </c>
      <c r="E180" s="736">
        <v>136.77799999999999</v>
      </c>
      <c r="F180" s="737">
        <v>37.585000000000001</v>
      </c>
      <c r="G180" s="737">
        <v>28.869</v>
      </c>
      <c r="H180" s="738">
        <v>63.868000000000002</v>
      </c>
      <c r="I180" s="736">
        <v>3</v>
      </c>
      <c r="J180" s="737">
        <v>3</v>
      </c>
      <c r="K180" s="739">
        <v>0</v>
      </c>
      <c r="L180" s="739">
        <v>0</v>
      </c>
    </row>
    <row r="181" spans="1:12" x14ac:dyDescent="0.25">
      <c r="A181" s="732" t="s">
        <v>10</v>
      </c>
      <c r="B181" s="732" t="s">
        <v>444</v>
      </c>
      <c r="C181" s="732" t="s">
        <v>300</v>
      </c>
      <c r="D181" s="735" t="s">
        <v>238</v>
      </c>
      <c r="E181" s="736">
        <v>54.99</v>
      </c>
      <c r="F181" s="737">
        <v>0</v>
      </c>
      <c r="G181" s="737">
        <v>0</v>
      </c>
      <c r="H181" s="738">
        <v>0</v>
      </c>
      <c r="I181" s="736">
        <v>0</v>
      </c>
      <c r="J181" s="737">
        <v>0</v>
      </c>
      <c r="K181" s="739">
        <v>0</v>
      </c>
      <c r="L181" s="739">
        <v>0</v>
      </c>
    </row>
    <row r="182" spans="1:12" x14ac:dyDescent="0.25">
      <c r="A182" s="732" t="s">
        <v>10</v>
      </c>
      <c r="B182" s="732" t="s">
        <v>445</v>
      </c>
      <c r="C182" s="732" t="s">
        <v>300</v>
      </c>
      <c r="D182" s="735" t="s">
        <v>244</v>
      </c>
      <c r="E182" s="736">
        <v>150.19200000000001</v>
      </c>
      <c r="F182" s="737">
        <v>0</v>
      </c>
      <c r="G182" s="737">
        <v>39.030999999999999</v>
      </c>
      <c r="H182" s="738">
        <v>0</v>
      </c>
      <c r="I182" s="736">
        <v>0</v>
      </c>
      <c r="J182" s="737">
        <v>0</v>
      </c>
      <c r="K182" s="739">
        <v>0</v>
      </c>
      <c r="L182" s="739">
        <v>0</v>
      </c>
    </row>
    <row r="183" spans="1:12" x14ac:dyDescent="0.25">
      <c r="A183" s="732" t="s">
        <v>10</v>
      </c>
      <c r="B183" s="732" t="s">
        <v>446</v>
      </c>
      <c r="C183" s="732" t="s">
        <v>340</v>
      </c>
      <c r="D183" s="735" t="s">
        <v>244</v>
      </c>
      <c r="E183" s="736">
        <v>58.987000000000002</v>
      </c>
      <c r="F183" s="737">
        <v>0</v>
      </c>
      <c r="G183" s="737">
        <v>0</v>
      </c>
      <c r="H183" s="738">
        <v>0</v>
      </c>
      <c r="I183" s="736">
        <v>0</v>
      </c>
      <c r="J183" s="737">
        <v>0</v>
      </c>
      <c r="K183" s="739">
        <v>0</v>
      </c>
      <c r="L183" s="739">
        <v>0</v>
      </c>
    </row>
    <row r="184" spans="1:12" x14ac:dyDescent="0.25">
      <c r="A184" s="732" t="s">
        <v>10</v>
      </c>
      <c r="B184" s="732" t="s">
        <v>447</v>
      </c>
      <c r="C184" s="732" t="s">
        <v>237</v>
      </c>
      <c r="D184" s="735" t="s">
        <v>238</v>
      </c>
      <c r="E184" s="736">
        <v>46.872</v>
      </c>
      <c r="F184" s="737">
        <v>0</v>
      </c>
      <c r="G184" s="737">
        <v>0</v>
      </c>
      <c r="H184" s="738">
        <v>0</v>
      </c>
      <c r="I184" s="736">
        <v>0</v>
      </c>
      <c r="J184" s="737">
        <v>0</v>
      </c>
      <c r="K184" s="739">
        <v>0</v>
      </c>
      <c r="L184" s="739">
        <v>0</v>
      </c>
    </row>
    <row r="185" spans="1:12" x14ac:dyDescent="0.25">
      <c r="A185" s="732" t="s">
        <v>10</v>
      </c>
      <c r="B185" s="732" t="s">
        <v>448</v>
      </c>
      <c r="C185" s="732" t="s">
        <v>237</v>
      </c>
      <c r="D185" s="735" t="s">
        <v>241</v>
      </c>
      <c r="E185" s="736">
        <v>189</v>
      </c>
      <c r="F185" s="737">
        <v>0</v>
      </c>
      <c r="G185" s="737">
        <v>0</v>
      </c>
      <c r="H185" s="738">
        <v>0</v>
      </c>
      <c r="I185" s="736">
        <v>0</v>
      </c>
      <c r="J185" s="737">
        <v>0</v>
      </c>
      <c r="K185" s="739">
        <v>0</v>
      </c>
      <c r="L185" s="739">
        <v>0</v>
      </c>
    </row>
    <row r="186" spans="1:12" x14ac:dyDescent="0.25">
      <c r="A186" s="732" t="s">
        <v>10</v>
      </c>
      <c r="B186" s="732" t="s">
        <v>449</v>
      </c>
      <c r="C186" s="732" t="s">
        <v>450</v>
      </c>
      <c r="D186" s="735" t="s">
        <v>241</v>
      </c>
      <c r="E186" s="736">
        <v>211.749</v>
      </c>
      <c r="F186" s="737">
        <v>0</v>
      </c>
      <c r="G186" s="737">
        <v>0</v>
      </c>
      <c r="H186" s="738">
        <v>0</v>
      </c>
      <c r="I186" s="736">
        <v>0</v>
      </c>
      <c r="J186" s="737">
        <v>0</v>
      </c>
      <c r="K186" s="739">
        <v>0</v>
      </c>
      <c r="L186" s="739">
        <v>0</v>
      </c>
    </row>
    <row r="187" spans="1:12" x14ac:dyDescent="0.25">
      <c r="A187" s="732" t="s">
        <v>10</v>
      </c>
      <c r="B187" s="732" t="s">
        <v>451</v>
      </c>
      <c r="C187" s="732" t="s">
        <v>452</v>
      </c>
      <c r="D187" s="735" t="s">
        <v>238</v>
      </c>
      <c r="E187" s="736">
        <v>108.38200000000001</v>
      </c>
      <c r="F187" s="737">
        <v>13.923999999999999</v>
      </c>
      <c r="G187" s="737">
        <v>0.76200000000000001</v>
      </c>
      <c r="H187" s="738">
        <v>0</v>
      </c>
      <c r="I187" s="736">
        <v>0</v>
      </c>
      <c r="J187" s="737">
        <v>0</v>
      </c>
      <c r="K187" s="739">
        <v>0</v>
      </c>
      <c r="L187" s="739">
        <v>0</v>
      </c>
    </row>
    <row r="188" spans="1:12" x14ac:dyDescent="0.25">
      <c r="A188" s="732" t="s">
        <v>10</v>
      </c>
      <c r="B188" s="732" t="s">
        <v>453</v>
      </c>
      <c r="C188" s="732" t="s">
        <v>452</v>
      </c>
      <c r="D188" s="735" t="s">
        <v>238</v>
      </c>
      <c r="E188" s="736">
        <v>146.50700000000001</v>
      </c>
      <c r="F188" s="737">
        <v>59.923000000000002</v>
      </c>
      <c r="G188" s="737">
        <v>14.103</v>
      </c>
      <c r="H188" s="738">
        <v>0</v>
      </c>
      <c r="I188" s="736">
        <v>0</v>
      </c>
      <c r="J188" s="737">
        <v>0</v>
      </c>
      <c r="K188" s="739">
        <v>0</v>
      </c>
      <c r="L188" s="739">
        <v>0</v>
      </c>
    </row>
    <row r="189" spans="1:12" x14ac:dyDescent="0.25">
      <c r="A189" s="732" t="s">
        <v>10</v>
      </c>
      <c r="B189" s="732" t="s">
        <v>454</v>
      </c>
      <c r="C189" s="732" t="s">
        <v>455</v>
      </c>
      <c r="D189" s="735" t="s">
        <v>238</v>
      </c>
      <c r="E189" s="736">
        <v>9.3480000000000008</v>
      </c>
      <c r="F189" s="737">
        <v>0</v>
      </c>
      <c r="G189" s="737">
        <v>0</v>
      </c>
      <c r="H189" s="738">
        <v>0</v>
      </c>
      <c r="I189" s="736">
        <v>0</v>
      </c>
      <c r="J189" s="737">
        <v>0</v>
      </c>
      <c r="K189" s="739">
        <v>0</v>
      </c>
      <c r="L189" s="739">
        <v>0</v>
      </c>
    </row>
    <row r="190" spans="1:12" x14ac:dyDescent="0.25">
      <c r="A190" s="732" t="s">
        <v>10</v>
      </c>
      <c r="B190" s="732" t="s">
        <v>456</v>
      </c>
      <c r="C190" s="732" t="s">
        <v>452</v>
      </c>
      <c r="D190" s="735" t="s">
        <v>238</v>
      </c>
      <c r="E190" s="736">
        <v>157.822</v>
      </c>
      <c r="F190" s="737">
        <v>54.119</v>
      </c>
      <c r="G190" s="737">
        <v>40.042000000000002</v>
      </c>
      <c r="H190" s="738">
        <v>0</v>
      </c>
      <c r="I190" s="736">
        <v>0</v>
      </c>
      <c r="J190" s="737">
        <v>0</v>
      </c>
      <c r="K190" s="739">
        <v>0</v>
      </c>
      <c r="L190" s="739">
        <v>0</v>
      </c>
    </row>
    <row r="191" spans="1:12" x14ac:dyDescent="0.25">
      <c r="A191" s="732" t="s">
        <v>10</v>
      </c>
      <c r="B191" s="732" t="s">
        <v>457</v>
      </c>
      <c r="C191" s="732" t="s">
        <v>458</v>
      </c>
      <c r="D191" s="735" t="s">
        <v>238</v>
      </c>
      <c r="E191" s="736">
        <v>52.781999999999996</v>
      </c>
      <c r="F191" s="737">
        <v>44.994</v>
      </c>
      <c r="G191" s="737">
        <v>0</v>
      </c>
      <c r="H191" s="738">
        <v>0</v>
      </c>
      <c r="I191" s="736">
        <v>0</v>
      </c>
      <c r="J191" s="737">
        <v>0</v>
      </c>
      <c r="K191" s="739">
        <v>0</v>
      </c>
      <c r="L191" s="739">
        <v>0</v>
      </c>
    </row>
    <row r="192" spans="1:12" x14ac:dyDescent="0.25">
      <c r="A192" s="732" t="s">
        <v>10</v>
      </c>
      <c r="B192" s="732" t="s">
        <v>459</v>
      </c>
      <c r="C192" s="732" t="s">
        <v>452</v>
      </c>
      <c r="D192" s="735" t="s">
        <v>238</v>
      </c>
      <c r="E192" s="736">
        <v>63.472000000000001</v>
      </c>
      <c r="F192" s="737">
        <v>19.972000000000001</v>
      </c>
      <c r="G192" s="737">
        <v>19.646999999999998</v>
      </c>
      <c r="H192" s="738">
        <v>0</v>
      </c>
      <c r="I192" s="736">
        <v>0</v>
      </c>
      <c r="J192" s="737">
        <v>0</v>
      </c>
      <c r="K192" s="739">
        <v>0</v>
      </c>
      <c r="L192" s="739">
        <v>0</v>
      </c>
    </row>
    <row r="193" spans="1:12" x14ac:dyDescent="0.25">
      <c r="A193" s="732" t="s">
        <v>10</v>
      </c>
      <c r="B193" s="732" t="s">
        <v>139</v>
      </c>
      <c r="C193" s="732" t="s">
        <v>460</v>
      </c>
      <c r="D193" s="735" t="s">
        <v>238</v>
      </c>
      <c r="E193" s="736">
        <v>1473.9760000000001</v>
      </c>
      <c r="F193" s="737">
        <v>0</v>
      </c>
      <c r="G193" s="737">
        <v>0</v>
      </c>
      <c r="H193" s="738">
        <v>0</v>
      </c>
      <c r="I193" s="736">
        <v>0</v>
      </c>
      <c r="J193" s="737">
        <v>0</v>
      </c>
      <c r="K193" s="739">
        <v>0</v>
      </c>
      <c r="L193" s="739">
        <v>0</v>
      </c>
    </row>
    <row r="194" spans="1:12" x14ac:dyDescent="0.25">
      <c r="A194" s="732" t="s">
        <v>10</v>
      </c>
      <c r="B194" s="732" t="s">
        <v>461</v>
      </c>
      <c r="C194" s="732" t="s">
        <v>462</v>
      </c>
      <c r="D194" s="735" t="s">
        <v>238</v>
      </c>
      <c r="E194" s="736">
        <v>441.27</v>
      </c>
      <c r="F194" s="737">
        <v>0</v>
      </c>
      <c r="G194" s="737">
        <v>0</v>
      </c>
      <c r="H194" s="738">
        <v>0</v>
      </c>
      <c r="I194" s="736">
        <v>0</v>
      </c>
      <c r="J194" s="737">
        <v>0</v>
      </c>
      <c r="K194" s="739">
        <v>0</v>
      </c>
      <c r="L194" s="739">
        <v>0</v>
      </c>
    </row>
    <row r="195" spans="1:12" x14ac:dyDescent="0.25">
      <c r="A195" s="732" t="s">
        <v>10</v>
      </c>
      <c r="B195" s="732" t="s">
        <v>418</v>
      </c>
      <c r="C195" s="732" t="s">
        <v>462</v>
      </c>
      <c r="D195" s="735" t="s">
        <v>238</v>
      </c>
      <c r="E195" s="736">
        <v>913.11300000000006</v>
      </c>
      <c r="F195" s="737">
        <v>492.37299999999999</v>
      </c>
      <c r="G195" s="737">
        <v>0</v>
      </c>
      <c r="H195" s="738">
        <v>0</v>
      </c>
      <c r="I195" s="736">
        <v>0</v>
      </c>
      <c r="J195" s="737">
        <v>90</v>
      </c>
      <c r="K195" s="739">
        <v>0</v>
      </c>
      <c r="L195" s="739">
        <v>0</v>
      </c>
    </row>
    <row r="196" spans="1:12" x14ac:dyDescent="0.25">
      <c r="A196" s="732" t="s">
        <v>10</v>
      </c>
      <c r="B196" s="732" t="s">
        <v>463</v>
      </c>
      <c r="C196" s="732" t="s">
        <v>462</v>
      </c>
      <c r="D196" s="735" t="s">
        <v>238</v>
      </c>
      <c r="E196" s="736">
        <v>0</v>
      </c>
      <c r="F196" s="737">
        <v>76.988</v>
      </c>
      <c r="G196" s="737">
        <v>0</v>
      </c>
      <c r="H196" s="738">
        <v>0</v>
      </c>
      <c r="I196" s="736">
        <v>0</v>
      </c>
      <c r="J196" s="737">
        <v>0</v>
      </c>
      <c r="K196" s="739">
        <v>0</v>
      </c>
      <c r="L196" s="739">
        <v>0</v>
      </c>
    </row>
    <row r="197" spans="1:12" x14ac:dyDescent="0.25">
      <c r="A197" s="732" t="s">
        <v>10</v>
      </c>
      <c r="B197" s="732" t="s">
        <v>464</v>
      </c>
      <c r="C197" s="732" t="s">
        <v>462</v>
      </c>
      <c r="D197" s="735" t="s">
        <v>238</v>
      </c>
      <c r="E197" s="736">
        <v>0</v>
      </c>
      <c r="F197" s="737">
        <v>5.1429999999999998</v>
      </c>
      <c r="G197" s="737">
        <v>0</v>
      </c>
      <c r="H197" s="738">
        <v>0</v>
      </c>
      <c r="I197" s="736">
        <v>260.60000000000002</v>
      </c>
      <c r="J197" s="737">
        <v>288.40199999999999</v>
      </c>
      <c r="K197" s="739">
        <v>371.81400000000002</v>
      </c>
      <c r="L197" s="739">
        <v>411.49299999999999</v>
      </c>
    </row>
    <row r="198" spans="1:12" x14ac:dyDescent="0.25">
      <c r="A198" s="732" t="s">
        <v>10</v>
      </c>
      <c r="B198" s="732" t="s">
        <v>465</v>
      </c>
      <c r="C198" s="732" t="s">
        <v>462</v>
      </c>
      <c r="D198" s="735" t="s">
        <v>238</v>
      </c>
      <c r="E198" s="736">
        <v>0</v>
      </c>
      <c r="F198" s="737">
        <v>0</v>
      </c>
      <c r="G198" s="737">
        <v>0</v>
      </c>
      <c r="H198" s="738">
        <v>0</v>
      </c>
      <c r="I198" s="736">
        <v>50.65</v>
      </c>
      <c r="J198" s="737">
        <v>150</v>
      </c>
      <c r="K198" s="739">
        <v>160</v>
      </c>
      <c r="L198" s="739">
        <v>120</v>
      </c>
    </row>
    <row r="199" spans="1:12" x14ac:dyDescent="0.25">
      <c r="A199" s="732" t="s">
        <v>10</v>
      </c>
      <c r="B199" s="732" t="s">
        <v>466</v>
      </c>
      <c r="C199" s="732" t="s">
        <v>462</v>
      </c>
      <c r="D199" s="735" t="s">
        <v>238</v>
      </c>
      <c r="E199" s="736">
        <v>0</v>
      </c>
      <c r="F199" s="737">
        <v>69.12</v>
      </c>
      <c r="G199" s="737">
        <v>0</v>
      </c>
      <c r="H199" s="738">
        <v>0</v>
      </c>
      <c r="I199" s="736">
        <v>212.55600000000001</v>
      </c>
      <c r="J199" s="737">
        <v>166.52799999999999</v>
      </c>
      <c r="K199" s="739">
        <v>174.108</v>
      </c>
      <c r="L199" s="739">
        <v>208.614</v>
      </c>
    </row>
    <row r="200" spans="1:12" x14ac:dyDescent="0.25">
      <c r="A200" s="732" t="s">
        <v>10</v>
      </c>
      <c r="B200" s="732" t="s">
        <v>467</v>
      </c>
      <c r="C200" s="732" t="s">
        <v>248</v>
      </c>
      <c r="D200" s="735" t="s">
        <v>238</v>
      </c>
      <c r="E200" s="736">
        <v>0</v>
      </c>
      <c r="F200" s="737">
        <v>2.9889999999999999</v>
      </c>
      <c r="G200" s="737">
        <v>0</v>
      </c>
      <c r="H200" s="738">
        <v>0</v>
      </c>
      <c r="I200" s="736">
        <v>0</v>
      </c>
      <c r="J200" s="737">
        <v>0</v>
      </c>
      <c r="K200" s="739">
        <v>0</v>
      </c>
      <c r="L200" s="739">
        <v>0</v>
      </c>
    </row>
    <row r="201" spans="1:12" x14ac:dyDescent="0.25">
      <c r="A201" s="732" t="s">
        <v>10</v>
      </c>
      <c r="B201" s="732" t="s">
        <v>468</v>
      </c>
      <c r="C201" s="732" t="s">
        <v>273</v>
      </c>
      <c r="D201" s="735" t="s">
        <v>238</v>
      </c>
      <c r="E201" s="736">
        <v>61.5</v>
      </c>
      <c r="F201" s="737">
        <v>0</v>
      </c>
      <c r="G201" s="737">
        <v>0</v>
      </c>
      <c r="H201" s="738">
        <v>0</v>
      </c>
      <c r="I201" s="736">
        <v>36.585999999999999</v>
      </c>
      <c r="J201" s="737">
        <v>21.972999999999999</v>
      </c>
      <c r="K201" s="739">
        <v>0</v>
      </c>
      <c r="L201" s="739">
        <v>0</v>
      </c>
    </row>
    <row r="202" spans="1:12" x14ac:dyDescent="0.25">
      <c r="A202" s="732" t="s">
        <v>9</v>
      </c>
      <c r="B202" s="732" t="s">
        <v>469</v>
      </c>
      <c r="C202" s="732" t="s">
        <v>470</v>
      </c>
      <c r="D202" s="735" t="s">
        <v>238</v>
      </c>
      <c r="E202" s="736">
        <v>200</v>
      </c>
      <c r="F202" s="737">
        <v>23.722000000000001</v>
      </c>
      <c r="G202" s="737">
        <v>0</v>
      </c>
      <c r="H202" s="738">
        <v>0</v>
      </c>
      <c r="I202" s="736">
        <v>0</v>
      </c>
      <c r="J202" s="737">
        <v>0</v>
      </c>
      <c r="K202" s="739">
        <v>0</v>
      </c>
      <c r="L202" s="739">
        <v>0</v>
      </c>
    </row>
    <row r="203" spans="1:12" x14ac:dyDescent="0.25">
      <c r="A203" s="732" t="s">
        <v>10</v>
      </c>
      <c r="B203" s="732" t="s">
        <v>471</v>
      </c>
      <c r="C203" s="732" t="s">
        <v>300</v>
      </c>
      <c r="D203" s="735" t="s">
        <v>238</v>
      </c>
      <c r="E203" s="736">
        <v>207.96600000000001</v>
      </c>
      <c r="F203" s="737">
        <v>0</v>
      </c>
      <c r="G203" s="737">
        <v>0</v>
      </c>
      <c r="H203" s="738">
        <v>0</v>
      </c>
      <c r="I203" s="736">
        <v>0</v>
      </c>
      <c r="J203" s="737">
        <v>0</v>
      </c>
      <c r="K203" s="739">
        <v>0</v>
      </c>
      <c r="L203" s="739">
        <v>0</v>
      </c>
    </row>
    <row r="204" spans="1:12" x14ac:dyDescent="0.25">
      <c r="A204" s="732" t="s">
        <v>10</v>
      </c>
      <c r="B204" s="732" t="s">
        <v>472</v>
      </c>
      <c r="C204" s="732" t="s">
        <v>473</v>
      </c>
      <c r="D204" s="735" t="s">
        <v>238</v>
      </c>
      <c r="E204" s="736">
        <v>47.406999999999996</v>
      </c>
      <c r="F204" s="737">
        <v>0</v>
      </c>
      <c r="G204" s="737">
        <v>0</v>
      </c>
      <c r="H204" s="738">
        <v>0</v>
      </c>
      <c r="I204" s="736">
        <v>0</v>
      </c>
      <c r="J204" s="737">
        <v>0</v>
      </c>
      <c r="K204" s="739">
        <v>0</v>
      </c>
      <c r="L204" s="739">
        <v>0</v>
      </c>
    </row>
    <row r="205" spans="1:12" x14ac:dyDescent="0.25">
      <c r="A205" s="732" t="s">
        <v>10</v>
      </c>
      <c r="B205" s="732" t="s">
        <v>474</v>
      </c>
      <c r="C205" s="732" t="s">
        <v>473</v>
      </c>
      <c r="D205" s="735" t="s">
        <v>238</v>
      </c>
      <c r="E205" s="736">
        <v>31.105</v>
      </c>
      <c r="F205" s="737">
        <v>0</v>
      </c>
      <c r="G205" s="737">
        <v>0</v>
      </c>
      <c r="H205" s="738">
        <v>0</v>
      </c>
      <c r="I205" s="736">
        <v>0</v>
      </c>
      <c r="J205" s="737">
        <v>0</v>
      </c>
      <c r="K205" s="739">
        <v>0</v>
      </c>
      <c r="L205" s="739">
        <v>0</v>
      </c>
    </row>
    <row r="206" spans="1:12" x14ac:dyDescent="0.25">
      <c r="A206" s="732" t="s">
        <v>10</v>
      </c>
      <c r="B206" s="732" t="s">
        <v>475</v>
      </c>
      <c r="C206" s="732" t="s">
        <v>237</v>
      </c>
      <c r="D206" s="735" t="s">
        <v>238</v>
      </c>
      <c r="E206" s="736">
        <v>170.25800000000001</v>
      </c>
      <c r="F206" s="737">
        <v>0</v>
      </c>
      <c r="G206" s="737">
        <v>5.0869999999999997</v>
      </c>
      <c r="H206" s="738">
        <v>0</v>
      </c>
      <c r="I206" s="736">
        <v>0</v>
      </c>
      <c r="J206" s="737">
        <v>0</v>
      </c>
      <c r="K206" s="739">
        <v>0</v>
      </c>
      <c r="L206" s="739">
        <v>0</v>
      </c>
    </row>
    <row r="207" spans="1:12" x14ac:dyDescent="0.25">
      <c r="A207" s="732" t="s">
        <v>10</v>
      </c>
      <c r="B207" s="732" t="s">
        <v>476</v>
      </c>
      <c r="C207" s="732" t="s">
        <v>283</v>
      </c>
      <c r="D207" s="735" t="s">
        <v>238</v>
      </c>
      <c r="E207" s="736">
        <v>120</v>
      </c>
      <c r="F207" s="737">
        <v>0</v>
      </c>
      <c r="G207" s="737">
        <v>0.54900000000000004</v>
      </c>
      <c r="H207" s="738">
        <v>0</v>
      </c>
      <c r="I207" s="736">
        <v>0</v>
      </c>
      <c r="J207" s="737">
        <v>0</v>
      </c>
      <c r="K207" s="739">
        <v>0</v>
      </c>
      <c r="L207" s="739">
        <v>0</v>
      </c>
    </row>
    <row r="208" spans="1:12" x14ac:dyDescent="0.25">
      <c r="A208" s="732" t="s">
        <v>10</v>
      </c>
      <c r="B208" s="732" t="s">
        <v>477</v>
      </c>
      <c r="C208" s="732" t="s">
        <v>283</v>
      </c>
      <c r="D208" s="735" t="s">
        <v>238</v>
      </c>
      <c r="E208" s="736">
        <v>94</v>
      </c>
      <c r="F208" s="737">
        <v>0</v>
      </c>
      <c r="G208" s="737">
        <v>0</v>
      </c>
      <c r="H208" s="738">
        <v>0</v>
      </c>
      <c r="I208" s="736">
        <v>0</v>
      </c>
      <c r="J208" s="737">
        <v>0</v>
      </c>
      <c r="K208" s="739">
        <v>0</v>
      </c>
      <c r="L208" s="739">
        <v>0</v>
      </c>
    </row>
    <row r="209" spans="1:12" x14ac:dyDescent="0.25">
      <c r="A209" s="732" t="s">
        <v>10</v>
      </c>
      <c r="B209" s="732" t="s">
        <v>478</v>
      </c>
      <c r="C209" s="732" t="s">
        <v>237</v>
      </c>
      <c r="D209" s="735" t="s">
        <v>241</v>
      </c>
      <c r="E209" s="736">
        <v>40.042999999999999</v>
      </c>
      <c r="F209" s="737">
        <v>0</v>
      </c>
      <c r="G209" s="737">
        <v>0</v>
      </c>
      <c r="H209" s="738">
        <v>0</v>
      </c>
      <c r="I209" s="736">
        <v>0</v>
      </c>
      <c r="J209" s="737">
        <v>0</v>
      </c>
      <c r="K209" s="739">
        <v>0</v>
      </c>
      <c r="L209" s="739">
        <v>0</v>
      </c>
    </row>
    <row r="210" spans="1:12" x14ac:dyDescent="0.25">
      <c r="A210" s="732" t="s">
        <v>10</v>
      </c>
      <c r="B210" s="732" t="s">
        <v>479</v>
      </c>
      <c r="C210" s="732" t="s">
        <v>237</v>
      </c>
      <c r="D210" s="735" t="s">
        <v>244</v>
      </c>
      <c r="E210" s="736">
        <v>97.644000000000005</v>
      </c>
      <c r="F210" s="737">
        <v>0</v>
      </c>
      <c r="G210" s="737">
        <v>0</v>
      </c>
      <c r="H210" s="738">
        <v>0</v>
      </c>
      <c r="I210" s="736">
        <v>0</v>
      </c>
      <c r="J210" s="737">
        <v>0</v>
      </c>
      <c r="K210" s="739">
        <v>0</v>
      </c>
      <c r="L210" s="739">
        <v>0</v>
      </c>
    </row>
    <row r="211" spans="1:12" x14ac:dyDescent="0.25">
      <c r="A211" s="732" t="s">
        <v>10</v>
      </c>
      <c r="B211" s="732" t="s">
        <v>480</v>
      </c>
      <c r="C211" s="732" t="s">
        <v>481</v>
      </c>
      <c r="D211" s="735" t="s">
        <v>241</v>
      </c>
      <c r="E211" s="736">
        <v>103.611</v>
      </c>
      <c r="F211" s="737">
        <v>0</v>
      </c>
      <c r="G211" s="737">
        <v>0</v>
      </c>
      <c r="H211" s="738">
        <v>0</v>
      </c>
      <c r="I211" s="736">
        <v>0</v>
      </c>
      <c r="J211" s="737">
        <v>0</v>
      </c>
      <c r="K211" s="739">
        <v>0</v>
      </c>
      <c r="L211" s="739">
        <v>0</v>
      </c>
    </row>
    <row r="212" spans="1:12" x14ac:dyDescent="0.25">
      <c r="A212" s="732" t="s">
        <v>10</v>
      </c>
      <c r="B212" s="732" t="s">
        <v>482</v>
      </c>
      <c r="C212" s="732" t="s">
        <v>483</v>
      </c>
      <c r="D212" s="735" t="s">
        <v>244</v>
      </c>
      <c r="E212" s="736">
        <v>91.918000000000006</v>
      </c>
      <c r="F212" s="737">
        <v>0</v>
      </c>
      <c r="G212" s="737">
        <v>0</v>
      </c>
      <c r="H212" s="738">
        <v>0</v>
      </c>
      <c r="I212" s="736">
        <v>0</v>
      </c>
      <c r="J212" s="737">
        <v>0</v>
      </c>
      <c r="K212" s="739">
        <v>0</v>
      </c>
      <c r="L212" s="739">
        <v>0</v>
      </c>
    </row>
    <row r="213" spans="1:12" x14ac:dyDescent="0.25">
      <c r="A213" s="732" t="s">
        <v>10</v>
      </c>
      <c r="B213" s="732" t="s">
        <v>484</v>
      </c>
      <c r="C213" s="732" t="s">
        <v>342</v>
      </c>
      <c r="D213" s="735" t="s">
        <v>241</v>
      </c>
      <c r="E213" s="736">
        <v>30.503</v>
      </c>
      <c r="F213" s="737">
        <v>0</v>
      </c>
      <c r="G213" s="737">
        <v>0</v>
      </c>
      <c r="H213" s="738">
        <v>0</v>
      </c>
      <c r="I213" s="736">
        <v>0</v>
      </c>
      <c r="J213" s="737">
        <v>30</v>
      </c>
      <c r="K213" s="739">
        <v>90</v>
      </c>
      <c r="L213" s="739">
        <v>100</v>
      </c>
    </row>
    <row r="214" spans="1:12" x14ac:dyDescent="0.25">
      <c r="A214" s="732" t="s">
        <v>10</v>
      </c>
      <c r="B214" s="732" t="s">
        <v>485</v>
      </c>
      <c r="C214" s="732" t="s">
        <v>240</v>
      </c>
      <c r="D214" s="735" t="s">
        <v>238</v>
      </c>
      <c r="E214" s="736">
        <v>35.603000000000002</v>
      </c>
      <c r="F214" s="737">
        <v>0</v>
      </c>
      <c r="G214" s="737">
        <v>0</v>
      </c>
      <c r="H214" s="738">
        <v>0</v>
      </c>
      <c r="I214" s="736">
        <v>0</v>
      </c>
      <c r="J214" s="737">
        <v>0</v>
      </c>
      <c r="K214" s="739">
        <v>0</v>
      </c>
      <c r="L214" s="739">
        <v>0</v>
      </c>
    </row>
    <row r="215" spans="1:12" x14ac:dyDescent="0.25">
      <c r="A215" s="732" t="s">
        <v>10</v>
      </c>
      <c r="B215" s="732" t="s">
        <v>486</v>
      </c>
      <c r="C215" s="732" t="s">
        <v>273</v>
      </c>
      <c r="D215" s="735" t="s">
        <v>487</v>
      </c>
      <c r="E215" s="736">
        <v>16</v>
      </c>
      <c r="F215" s="737">
        <v>0</v>
      </c>
      <c r="G215" s="737">
        <v>0</v>
      </c>
      <c r="H215" s="738">
        <v>0</v>
      </c>
      <c r="I215" s="736">
        <v>0</v>
      </c>
      <c r="J215" s="737">
        <v>0</v>
      </c>
      <c r="K215" s="739">
        <v>0</v>
      </c>
      <c r="L215" s="739">
        <v>0</v>
      </c>
    </row>
    <row r="216" spans="1:12" x14ac:dyDescent="0.25">
      <c r="A216" s="732" t="s">
        <v>10</v>
      </c>
      <c r="B216" s="732" t="s">
        <v>488</v>
      </c>
      <c r="C216" s="732" t="s">
        <v>273</v>
      </c>
      <c r="D216" s="735" t="s">
        <v>238</v>
      </c>
      <c r="E216" s="736">
        <v>59.524000000000001</v>
      </c>
      <c r="F216" s="737">
        <v>0</v>
      </c>
      <c r="G216" s="737">
        <v>0</v>
      </c>
      <c r="H216" s="738">
        <v>0</v>
      </c>
      <c r="I216" s="736">
        <v>0</v>
      </c>
      <c r="J216" s="737">
        <v>0</v>
      </c>
      <c r="K216" s="739">
        <v>0</v>
      </c>
      <c r="L216" s="739">
        <v>0</v>
      </c>
    </row>
    <row r="217" spans="1:12" x14ac:dyDescent="0.25">
      <c r="A217" s="732" t="s">
        <v>10</v>
      </c>
      <c r="B217" s="732" t="s">
        <v>489</v>
      </c>
      <c r="C217" s="732" t="s">
        <v>237</v>
      </c>
      <c r="D217" s="735" t="s">
        <v>238</v>
      </c>
      <c r="E217" s="736">
        <v>73.81</v>
      </c>
      <c r="F217" s="737">
        <v>0</v>
      </c>
      <c r="G217" s="737">
        <v>0</v>
      </c>
      <c r="H217" s="738">
        <v>0</v>
      </c>
      <c r="I217" s="736">
        <v>0</v>
      </c>
      <c r="J217" s="737">
        <v>0</v>
      </c>
      <c r="K217" s="739">
        <v>0</v>
      </c>
      <c r="L217" s="739">
        <v>0</v>
      </c>
    </row>
    <row r="218" spans="1:12" x14ac:dyDescent="0.25">
      <c r="A218" s="732" t="s">
        <v>10</v>
      </c>
      <c r="B218" s="732" t="s">
        <v>490</v>
      </c>
      <c r="C218" s="732" t="s">
        <v>259</v>
      </c>
      <c r="D218" s="735" t="s">
        <v>271</v>
      </c>
      <c r="E218" s="736">
        <v>29</v>
      </c>
      <c r="F218" s="737">
        <v>0</v>
      </c>
      <c r="G218" s="737">
        <v>0</v>
      </c>
      <c r="H218" s="738">
        <v>0</v>
      </c>
      <c r="I218" s="736">
        <v>0</v>
      </c>
      <c r="J218" s="737">
        <v>0</v>
      </c>
      <c r="K218" s="739">
        <v>0</v>
      </c>
      <c r="L218" s="739">
        <v>0</v>
      </c>
    </row>
    <row r="219" spans="1:12" x14ac:dyDescent="0.25">
      <c r="A219" s="732" t="s">
        <v>10</v>
      </c>
      <c r="B219" s="732" t="s">
        <v>491</v>
      </c>
      <c r="C219" s="732" t="s">
        <v>259</v>
      </c>
      <c r="D219" s="735" t="s">
        <v>238</v>
      </c>
      <c r="E219" s="736">
        <v>110.962</v>
      </c>
      <c r="F219" s="737">
        <v>0</v>
      </c>
      <c r="G219" s="737">
        <v>0</v>
      </c>
      <c r="H219" s="738">
        <v>0</v>
      </c>
      <c r="I219" s="736">
        <v>0</v>
      </c>
      <c r="J219" s="737">
        <v>0</v>
      </c>
      <c r="K219" s="739">
        <v>0</v>
      </c>
      <c r="L219" s="739">
        <v>0</v>
      </c>
    </row>
    <row r="220" spans="1:12" x14ac:dyDescent="0.25">
      <c r="A220" s="732" t="s">
        <v>10</v>
      </c>
      <c r="B220" s="732" t="s">
        <v>492</v>
      </c>
      <c r="C220" s="732" t="s">
        <v>237</v>
      </c>
      <c r="D220" s="735" t="s">
        <v>241</v>
      </c>
      <c r="E220" s="736">
        <v>47</v>
      </c>
      <c r="F220" s="737">
        <v>0</v>
      </c>
      <c r="G220" s="737">
        <v>0</v>
      </c>
      <c r="H220" s="738">
        <v>0</v>
      </c>
      <c r="I220" s="736">
        <v>0</v>
      </c>
      <c r="J220" s="737">
        <v>0</v>
      </c>
      <c r="K220" s="739">
        <v>0</v>
      </c>
      <c r="L220" s="739">
        <v>0</v>
      </c>
    </row>
    <row r="221" spans="1:12" x14ac:dyDescent="0.25">
      <c r="A221" s="732" t="s">
        <v>10</v>
      </c>
      <c r="B221" s="732" t="s">
        <v>366</v>
      </c>
      <c r="C221" s="732" t="s">
        <v>237</v>
      </c>
      <c r="D221" s="735" t="s">
        <v>238</v>
      </c>
      <c r="E221" s="736">
        <v>182.34399999999999</v>
      </c>
      <c r="F221" s="737">
        <v>0</v>
      </c>
      <c r="G221" s="737">
        <v>0</v>
      </c>
      <c r="H221" s="738">
        <v>0</v>
      </c>
      <c r="I221" s="736">
        <v>0</v>
      </c>
      <c r="J221" s="737">
        <v>0</v>
      </c>
      <c r="K221" s="739">
        <v>0</v>
      </c>
      <c r="L221" s="739">
        <v>0</v>
      </c>
    </row>
    <row r="222" spans="1:12" x14ac:dyDescent="0.25">
      <c r="A222" s="732" t="s">
        <v>10</v>
      </c>
      <c r="B222" s="732" t="s">
        <v>493</v>
      </c>
      <c r="C222" s="732" t="s">
        <v>494</v>
      </c>
      <c r="D222" s="735" t="s">
        <v>238</v>
      </c>
      <c r="E222" s="736">
        <v>27.058</v>
      </c>
      <c r="F222" s="737">
        <v>0</v>
      </c>
      <c r="G222" s="737">
        <v>0.48799999999999999</v>
      </c>
      <c r="H222" s="738">
        <v>0</v>
      </c>
      <c r="I222" s="736">
        <v>0</v>
      </c>
      <c r="J222" s="737">
        <v>0</v>
      </c>
      <c r="K222" s="739">
        <v>0</v>
      </c>
      <c r="L222" s="739">
        <v>0</v>
      </c>
    </row>
    <row r="223" spans="1:12" x14ac:dyDescent="0.25">
      <c r="A223" s="732" t="s">
        <v>10</v>
      </c>
      <c r="B223" s="732" t="s">
        <v>495</v>
      </c>
      <c r="C223" s="732" t="s">
        <v>496</v>
      </c>
      <c r="D223" s="735" t="s">
        <v>238</v>
      </c>
      <c r="E223" s="736">
        <v>3.5</v>
      </c>
      <c r="F223" s="737">
        <v>0</v>
      </c>
      <c r="G223" s="737">
        <v>8.5530000000000008</v>
      </c>
      <c r="H223" s="738">
        <v>0</v>
      </c>
      <c r="I223" s="736">
        <v>0</v>
      </c>
      <c r="J223" s="737">
        <v>0</v>
      </c>
      <c r="K223" s="739">
        <v>0</v>
      </c>
      <c r="L223" s="739">
        <v>0</v>
      </c>
    </row>
    <row r="224" spans="1:12" x14ac:dyDescent="0.25">
      <c r="A224" s="732" t="s">
        <v>10</v>
      </c>
      <c r="B224" s="732" t="s">
        <v>497</v>
      </c>
      <c r="C224" s="732" t="s">
        <v>498</v>
      </c>
      <c r="D224" s="735" t="s">
        <v>238</v>
      </c>
      <c r="E224" s="736">
        <v>7.4589999999999996</v>
      </c>
      <c r="F224" s="737">
        <v>0</v>
      </c>
      <c r="G224" s="737">
        <v>0</v>
      </c>
      <c r="H224" s="738">
        <v>0</v>
      </c>
      <c r="I224" s="736">
        <v>0</v>
      </c>
      <c r="J224" s="737">
        <v>0</v>
      </c>
      <c r="K224" s="739">
        <v>0</v>
      </c>
      <c r="L224" s="739">
        <v>0</v>
      </c>
    </row>
    <row r="225" spans="1:12" x14ac:dyDescent="0.25">
      <c r="A225" s="732" t="s">
        <v>10</v>
      </c>
      <c r="B225" s="732" t="s">
        <v>499</v>
      </c>
      <c r="C225" s="732" t="s">
        <v>494</v>
      </c>
      <c r="D225" s="735" t="s">
        <v>238</v>
      </c>
      <c r="E225" s="736">
        <v>1.6850000000000001</v>
      </c>
      <c r="F225" s="737">
        <v>0</v>
      </c>
      <c r="G225" s="737">
        <v>0.157</v>
      </c>
      <c r="H225" s="738">
        <v>0</v>
      </c>
      <c r="I225" s="736">
        <v>0</v>
      </c>
      <c r="J225" s="737">
        <v>0</v>
      </c>
      <c r="K225" s="739">
        <v>0</v>
      </c>
      <c r="L225" s="739">
        <v>0</v>
      </c>
    </row>
    <row r="226" spans="1:12" x14ac:dyDescent="0.25">
      <c r="A226" s="732" t="s">
        <v>10</v>
      </c>
      <c r="B226" s="732" t="s">
        <v>500</v>
      </c>
      <c r="C226" s="732" t="s">
        <v>501</v>
      </c>
      <c r="D226" s="735" t="s">
        <v>238</v>
      </c>
      <c r="E226" s="736">
        <v>7.61</v>
      </c>
      <c r="F226" s="737">
        <v>0</v>
      </c>
      <c r="G226" s="737">
        <v>100.461</v>
      </c>
      <c r="H226" s="738">
        <v>0</v>
      </c>
      <c r="I226" s="736">
        <v>0</v>
      </c>
      <c r="J226" s="737">
        <v>0</v>
      </c>
      <c r="K226" s="739">
        <v>0</v>
      </c>
      <c r="L226" s="739">
        <v>0</v>
      </c>
    </row>
    <row r="227" spans="1:12" x14ac:dyDescent="0.25">
      <c r="A227" s="732" t="s">
        <v>10</v>
      </c>
      <c r="B227" s="732" t="s">
        <v>502</v>
      </c>
      <c r="C227" s="732" t="s">
        <v>494</v>
      </c>
      <c r="D227" s="735" t="s">
        <v>238</v>
      </c>
      <c r="E227" s="736">
        <v>3.141</v>
      </c>
      <c r="F227" s="737">
        <v>0</v>
      </c>
      <c r="G227" s="737">
        <v>0.64700000000000002</v>
      </c>
      <c r="H227" s="738">
        <v>0</v>
      </c>
      <c r="I227" s="736">
        <v>0</v>
      </c>
      <c r="J227" s="737">
        <v>0</v>
      </c>
      <c r="K227" s="739">
        <v>0</v>
      </c>
      <c r="L227" s="739">
        <v>0</v>
      </c>
    </row>
    <row r="228" spans="1:12" x14ac:dyDescent="0.25">
      <c r="A228" s="732" t="s">
        <v>10</v>
      </c>
      <c r="B228" s="732" t="s">
        <v>503</v>
      </c>
      <c r="C228" s="732" t="s">
        <v>504</v>
      </c>
      <c r="D228" s="735" t="s">
        <v>238</v>
      </c>
      <c r="E228" s="736">
        <v>9.9380000000000006</v>
      </c>
      <c r="F228" s="737">
        <v>0</v>
      </c>
      <c r="G228" s="737">
        <v>30.437999999999999</v>
      </c>
      <c r="H228" s="738">
        <v>0</v>
      </c>
      <c r="I228" s="736">
        <v>0</v>
      </c>
      <c r="J228" s="737">
        <v>0</v>
      </c>
      <c r="K228" s="739">
        <v>0</v>
      </c>
      <c r="L228" s="739">
        <v>0</v>
      </c>
    </row>
    <row r="229" spans="1:12" x14ac:dyDescent="0.25">
      <c r="A229" s="732" t="s">
        <v>10</v>
      </c>
      <c r="B229" s="732" t="s">
        <v>505</v>
      </c>
      <c r="C229" s="732" t="s">
        <v>494</v>
      </c>
      <c r="D229" s="735" t="s">
        <v>238</v>
      </c>
      <c r="E229" s="736">
        <v>3</v>
      </c>
      <c r="F229" s="737">
        <v>0</v>
      </c>
      <c r="G229" s="737">
        <v>19.082000000000001</v>
      </c>
      <c r="H229" s="738">
        <v>0</v>
      </c>
      <c r="I229" s="736">
        <v>0</v>
      </c>
      <c r="J229" s="737">
        <v>0</v>
      </c>
      <c r="K229" s="739">
        <v>0</v>
      </c>
      <c r="L229" s="739">
        <v>0</v>
      </c>
    </row>
    <row r="230" spans="1:12" x14ac:dyDescent="0.25">
      <c r="A230" s="732" t="s">
        <v>10</v>
      </c>
      <c r="B230" s="732" t="s">
        <v>506</v>
      </c>
      <c r="C230" s="732" t="s">
        <v>507</v>
      </c>
      <c r="D230" s="735" t="s">
        <v>238</v>
      </c>
      <c r="E230" s="736">
        <v>8.1999999999999993</v>
      </c>
      <c r="F230" s="737">
        <v>0</v>
      </c>
      <c r="G230" s="737">
        <v>2.9260000000000002</v>
      </c>
      <c r="H230" s="738">
        <v>0</v>
      </c>
      <c r="I230" s="736">
        <v>0</v>
      </c>
      <c r="J230" s="737">
        <v>0</v>
      </c>
      <c r="K230" s="739">
        <v>0</v>
      </c>
      <c r="L230" s="739">
        <v>0</v>
      </c>
    </row>
    <row r="231" spans="1:12" x14ac:dyDescent="0.25">
      <c r="A231" s="732" t="s">
        <v>10</v>
      </c>
      <c r="B231" s="732" t="s">
        <v>508</v>
      </c>
      <c r="C231" s="732" t="s">
        <v>509</v>
      </c>
      <c r="D231" s="735" t="s">
        <v>238</v>
      </c>
      <c r="E231" s="736">
        <v>4.4000000000000004</v>
      </c>
      <c r="F231" s="737">
        <v>0</v>
      </c>
      <c r="G231" s="737">
        <v>0</v>
      </c>
      <c r="H231" s="738">
        <v>0</v>
      </c>
      <c r="I231" s="736">
        <v>0</v>
      </c>
      <c r="J231" s="737">
        <v>0</v>
      </c>
      <c r="K231" s="739">
        <v>0</v>
      </c>
      <c r="L231" s="739">
        <v>0</v>
      </c>
    </row>
    <row r="232" spans="1:12" x14ac:dyDescent="0.25">
      <c r="A232" s="732" t="s">
        <v>10</v>
      </c>
      <c r="B232" s="732" t="s">
        <v>510</v>
      </c>
      <c r="C232" s="732" t="s">
        <v>507</v>
      </c>
      <c r="D232" s="735" t="s">
        <v>238</v>
      </c>
      <c r="E232" s="736">
        <v>4.4000000000000004</v>
      </c>
      <c r="F232" s="737">
        <v>0</v>
      </c>
      <c r="G232" s="737">
        <v>0</v>
      </c>
      <c r="H232" s="738">
        <v>0</v>
      </c>
      <c r="I232" s="736">
        <v>0</v>
      </c>
      <c r="J232" s="737">
        <v>0</v>
      </c>
      <c r="K232" s="739">
        <v>0</v>
      </c>
      <c r="L232" s="739">
        <v>0</v>
      </c>
    </row>
    <row r="233" spans="1:12" x14ac:dyDescent="0.25">
      <c r="A233" s="732" t="s">
        <v>10</v>
      </c>
      <c r="B233" s="732" t="s">
        <v>511</v>
      </c>
      <c r="C233" s="732" t="s">
        <v>512</v>
      </c>
      <c r="D233" s="735" t="s">
        <v>241</v>
      </c>
      <c r="E233" s="736">
        <v>77.459000000000003</v>
      </c>
      <c r="F233" s="737">
        <v>0</v>
      </c>
      <c r="G233" s="737">
        <v>0</v>
      </c>
      <c r="H233" s="738">
        <v>0</v>
      </c>
      <c r="I233" s="736">
        <v>30</v>
      </c>
      <c r="J233" s="737">
        <v>0</v>
      </c>
      <c r="K233" s="739">
        <v>0</v>
      </c>
      <c r="L233" s="739">
        <v>0</v>
      </c>
    </row>
    <row r="234" spans="1:12" x14ac:dyDescent="0.25">
      <c r="A234" s="732" t="s">
        <v>10</v>
      </c>
      <c r="B234" s="732" t="s">
        <v>513</v>
      </c>
      <c r="C234" s="732" t="s">
        <v>514</v>
      </c>
      <c r="D234" s="735" t="s">
        <v>238</v>
      </c>
      <c r="E234" s="736">
        <v>96.852000000000004</v>
      </c>
      <c r="F234" s="737">
        <v>175.79300000000001</v>
      </c>
      <c r="G234" s="737">
        <v>0</v>
      </c>
      <c r="H234" s="738">
        <v>0</v>
      </c>
      <c r="I234" s="736">
        <v>0</v>
      </c>
      <c r="J234" s="737">
        <v>0</v>
      </c>
      <c r="K234" s="739">
        <v>0</v>
      </c>
      <c r="L234" s="739">
        <v>0</v>
      </c>
    </row>
    <row r="235" spans="1:12" x14ac:dyDescent="0.25">
      <c r="A235" s="732" t="s">
        <v>10</v>
      </c>
      <c r="B235" s="732" t="s">
        <v>515</v>
      </c>
      <c r="C235" s="732" t="s">
        <v>514</v>
      </c>
      <c r="D235" s="735" t="s">
        <v>238</v>
      </c>
      <c r="E235" s="736">
        <v>20</v>
      </c>
      <c r="F235" s="737">
        <v>0</v>
      </c>
      <c r="G235" s="737">
        <v>0</v>
      </c>
      <c r="H235" s="738">
        <v>0</v>
      </c>
      <c r="I235" s="736">
        <v>55</v>
      </c>
      <c r="J235" s="737">
        <v>34.761000000000003</v>
      </c>
      <c r="K235" s="739">
        <v>65.414000000000001</v>
      </c>
      <c r="L235" s="739">
        <v>65.224999999999994</v>
      </c>
    </row>
    <row r="236" spans="1:12" x14ac:dyDescent="0.25">
      <c r="A236" s="732" t="s">
        <v>10</v>
      </c>
      <c r="B236" s="732" t="s">
        <v>516</v>
      </c>
      <c r="C236" s="732" t="s">
        <v>460</v>
      </c>
      <c r="D236" s="735" t="s">
        <v>238</v>
      </c>
      <c r="E236" s="736">
        <v>0.17100000000000001</v>
      </c>
      <c r="F236" s="737">
        <v>0</v>
      </c>
      <c r="G236" s="737">
        <v>0.86</v>
      </c>
      <c r="H236" s="738">
        <v>0</v>
      </c>
      <c r="I236" s="736">
        <v>0</v>
      </c>
      <c r="J236" s="737">
        <v>0</v>
      </c>
      <c r="K236" s="739">
        <v>0</v>
      </c>
      <c r="L236" s="739">
        <v>0</v>
      </c>
    </row>
    <row r="237" spans="1:12" x14ac:dyDescent="0.25">
      <c r="A237" s="732" t="s">
        <v>10</v>
      </c>
      <c r="B237" s="732" t="s">
        <v>517</v>
      </c>
      <c r="C237" s="732" t="s">
        <v>460</v>
      </c>
      <c r="D237" s="735" t="s">
        <v>238</v>
      </c>
      <c r="E237" s="736">
        <v>0.19500000000000001</v>
      </c>
      <c r="F237" s="737">
        <v>0</v>
      </c>
      <c r="G237" s="737">
        <v>0</v>
      </c>
      <c r="H237" s="738">
        <v>0</v>
      </c>
      <c r="I237" s="736">
        <v>0</v>
      </c>
      <c r="J237" s="737">
        <v>0</v>
      </c>
      <c r="K237" s="739">
        <v>0</v>
      </c>
      <c r="L237" s="739">
        <v>0</v>
      </c>
    </row>
    <row r="238" spans="1:12" x14ac:dyDescent="0.25">
      <c r="A238" s="732" t="s">
        <v>10</v>
      </c>
      <c r="B238" s="732" t="s">
        <v>518</v>
      </c>
      <c r="C238" s="732" t="s">
        <v>460</v>
      </c>
      <c r="D238" s="735" t="s">
        <v>238</v>
      </c>
      <c r="E238" s="736">
        <v>5.9480000000000004</v>
      </c>
      <c r="F238" s="737">
        <v>0</v>
      </c>
      <c r="G238" s="737">
        <v>6.97</v>
      </c>
      <c r="H238" s="738">
        <v>0</v>
      </c>
      <c r="I238" s="736">
        <v>0</v>
      </c>
      <c r="J238" s="737">
        <v>0</v>
      </c>
      <c r="K238" s="739">
        <v>0</v>
      </c>
      <c r="L238" s="739">
        <v>0</v>
      </c>
    </row>
    <row r="239" spans="1:12" x14ac:dyDescent="0.25">
      <c r="A239" s="732" t="s">
        <v>10</v>
      </c>
      <c r="B239" s="732" t="s">
        <v>519</v>
      </c>
      <c r="C239" s="732" t="s">
        <v>460</v>
      </c>
      <c r="D239" s="735" t="s">
        <v>238</v>
      </c>
      <c r="E239" s="736">
        <v>0.311</v>
      </c>
      <c r="F239" s="737">
        <v>0</v>
      </c>
      <c r="G239" s="737">
        <v>6.9560000000000004</v>
      </c>
      <c r="H239" s="738">
        <v>0</v>
      </c>
      <c r="I239" s="736">
        <v>0</v>
      </c>
      <c r="J239" s="737">
        <v>0</v>
      </c>
      <c r="K239" s="739">
        <v>0</v>
      </c>
      <c r="L239" s="739">
        <v>0</v>
      </c>
    </row>
    <row r="240" spans="1:12" x14ac:dyDescent="0.25">
      <c r="A240" s="732" t="s">
        <v>10</v>
      </c>
      <c r="B240" s="732" t="s">
        <v>520</v>
      </c>
      <c r="C240" s="732" t="s">
        <v>460</v>
      </c>
      <c r="D240" s="735" t="s">
        <v>238</v>
      </c>
      <c r="E240" s="736">
        <v>29.486999999999998</v>
      </c>
      <c r="F240" s="737">
        <v>0</v>
      </c>
      <c r="G240" s="737">
        <v>14.840999999999999</v>
      </c>
      <c r="H240" s="738">
        <v>0</v>
      </c>
      <c r="I240" s="736">
        <v>0</v>
      </c>
      <c r="J240" s="737">
        <v>0</v>
      </c>
      <c r="K240" s="739">
        <v>0</v>
      </c>
      <c r="L240" s="739">
        <v>0</v>
      </c>
    </row>
    <row r="241" spans="1:12" x14ac:dyDescent="0.25">
      <c r="A241" s="732" t="s">
        <v>10</v>
      </c>
      <c r="B241" s="732" t="s">
        <v>521</v>
      </c>
      <c r="C241" s="732" t="s">
        <v>460</v>
      </c>
      <c r="D241" s="735" t="s">
        <v>238</v>
      </c>
      <c r="E241" s="736">
        <v>3.6</v>
      </c>
      <c r="F241" s="737">
        <v>0</v>
      </c>
      <c r="G241" s="737">
        <v>6.7240000000000002</v>
      </c>
      <c r="H241" s="738">
        <v>0</v>
      </c>
      <c r="I241" s="736">
        <v>0</v>
      </c>
      <c r="J241" s="737">
        <v>0</v>
      </c>
      <c r="K241" s="739">
        <v>0</v>
      </c>
      <c r="L241" s="739">
        <v>0</v>
      </c>
    </row>
    <row r="242" spans="1:12" x14ac:dyDescent="0.25">
      <c r="A242" s="732" t="s">
        <v>10</v>
      </c>
      <c r="B242" s="732" t="s">
        <v>522</v>
      </c>
      <c r="C242" s="732" t="s">
        <v>460</v>
      </c>
      <c r="D242" s="735" t="s">
        <v>238</v>
      </c>
      <c r="E242" s="736">
        <v>0.59199999999999997</v>
      </c>
      <c r="F242" s="737">
        <v>0</v>
      </c>
      <c r="G242" s="737">
        <v>0.996</v>
      </c>
      <c r="H242" s="738">
        <v>0</v>
      </c>
      <c r="I242" s="736">
        <v>0</v>
      </c>
      <c r="J242" s="737">
        <v>0</v>
      </c>
      <c r="K242" s="739">
        <v>0</v>
      </c>
      <c r="L242" s="739">
        <v>0</v>
      </c>
    </row>
    <row r="243" spans="1:12" x14ac:dyDescent="0.25">
      <c r="A243" s="732" t="s">
        <v>10</v>
      </c>
      <c r="B243" s="732" t="s">
        <v>523</v>
      </c>
      <c r="C243" s="732" t="s">
        <v>460</v>
      </c>
      <c r="D243" s="735" t="s">
        <v>238</v>
      </c>
      <c r="E243" s="736">
        <v>13.97</v>
      </c>
      <c r="F243" s="737">
        <v>0</v>
      </c>
      <c r="G243" s="737">
        <v>7.1959999999999997</v>
      </c>
      <c r="H243" s="738">
        <v>0</v>
      </c>
      <c r="I243" s="736">
        <v>0</v>
      </c>
      <c r="J243" s="737">
        <v>0</v>
      </c>
      <c r="K243" s="739">
        <v>0</v>
      </c>
      <c r="L243" s="739">
        <v>0</v>
      </c>
    </row>
    <row r="244" spans="1:12" x14ac:dyDescent="0.25">
      <c r="A244" s="732" t="s">
        <v>10</v>
      </c>
      <c r="B244" s="732" t="s">
        <v>524</v>
      </c>
      <c r="C244" s="732" t="s">
        <v>460</v>
      </c>
      <c r="D244" s="735" t="s">
        <v>238</v>
      </c>
      <c r="E244" s="736">
        <v>1.6439999999999999</v>
      </c>
      <c r="F244" s="737">
        <v>0</v>
      </c>
      <c r="G244" s="737">
        <v>6.4119999999999999</v>
      </c>
      <c r="H244" s="738">
        <v>0</v>
      </c>
      <c r="I244" s="736">
        <v>0</v>
      </c>
      <c r="J244" s="737">
        <v>0</v>
      </c>
      <c r="K244" s="739">
        <v>0</v>
      </c>
      <c r="L244" s="739">
        <v>0</v>
      </c>
    </row>
    <row r="245" spans="1:12" x14ac:dyDescent="0.25">
      <c r="A245" s="732" t="s">
        <v>10</v>
      </c>
      <c r="B245" s="732" t="s">
        <v>525</v>
      </c>
      <c r="C245" s="732" t="s">
        <v>460</v>
      </c>
      <c r="D245" s="735" t="s">
        <v>238</v>
      </c>
      <c r="E245" s="736">
        <v>1.5529999999999999</v>
      </c>
      <c r="F245" s="737">
        <v>0</v>
      </c>
      <c r="G245" s="737">
        <v>4.1859999999999999</v>
      </c>
      <c r="H245" s="738">
        <v>0</v>
      </c>
      <c r="I245" s="736">
        <v>0</v>
      </c>
      <c r="J245" s="737">
        <v>0</v>
      </c>
      <c r="K245" s="739">
        <v>0</v>
      </c>
      <c r="L245" s="739">
        <v>0</v>
      </c>
    </row>
    <row r="246" spans="1:12" x14ac:dyDescent="0.25">
      <c r="A246" s="732" t="s">
        <v>10</v>
      </c>
      <c r="B246" s="732" t="s">
        <v>526</v>
      </c>
      <c r="C246" s="732" t="s">
        <v>460</v>
      </c>
      <c r="D246" s="735" t="s">
        <v>238</v>
      </c>
      <c r="E246" s="736">
        <v>9.0129999999999999</v>
      </c>
      <c r="F246" s="737">
        <v>0</v>
      </c>
      <c r="G246" s="737">
        <v>20.161000000000001</v>
      </c>
      <c r="H246" s="738">
        <v>0</v>
      </c>
      <c r="I246" s="736">
        <v>0</v>
      </c>
      <c r="J246" s="737">
        <v>0</v>
      </c>
      <c r="K246" s="739">
        <v>0</v>
      </c>
      <c r="L246" s="739">
        <v>0</v>
      </c>
    </row>
    <row r="247" spans="1:12" x14ac:dyDescent="0.25">
      <c r="A247" s="732" t="s">
        <v>10</v>
      </c>
      <c r="B247" s="732" t="s">
        <v>527</v>
      </c>
      <c r="C247" s="732" t="s">
        <v>460</v>
      </c>
      <c r="D247" s="735" t="s">
        <v>238</v>
      </c>
      <c r="E247" s="736">
        <v>4.242</v>
      </c>
      <c r="F247" s="737">
        <v>0</v>
      </c>
      <c r="G247" s="737">
        <v>0</v>
      </c>
      <c r="H247" s="738">
        <v>0</v>
      </c>
      <c r="I247" s="736">
        <v>0</v>
      </c>
      <c r="J247" s="737">
        <v>0</v>
      </c>
      <c r="K247" s="739">
        <v>0</v>
      </c>
      <c r="L247" s="739">
        <v>0</v>
      </c>
    </row>
    <row r="248" spans="1:12" x14ac:dyDescent="0.25">
      <c r="A248" s="732" t="s">
        <v>10</v>
      </c>
      <c r="B248" s="732" t="s">
        <v>528</v>
      </c>
      <c r="C248" s="732" t="s">
        <v>460</v>
      </c>
      <c r="D248" s="735" t="s">
        <v>238</v>
      </c>
      <c r="E248" s="736">
        <v>3.0870000000000002</v>
      </c>
      <c r="F248" s="737">
        <v>0</v>
      </c>
      <c r="G248" s="737">
        <v>0</v>
      </c>
      <c r="H248" s="738">
        <v>0</v>
      </c>
      <c r="I248" s="736">
        <v>0</v>
      </c>
      <c r="J248" s="737">
        <v>0</v>
      </c>
      <c r="K248" s="739">
        <v>0</v>
      </c>
      <c r="L248" s="739">
        <v>0</v>
      </c>
    </row>
    <row r="249" spans="1:12" x14ac:dyDescent="0.25">
      <c r="A249" s="741" t="s">
        <v>529</v>
      </c>
      <c r="B249" s="741" t="s">
        <v>529</v>
      </c>
      <c r="C249" s="742"/>
      <c r="D249" s="743"/>
      <c r="E249" s="727"/>
      <c r="F249" s="728"/>
      <c r="G249" s="729"/>
      <c r="H249" s="729"/>
      <c r="I249" s="730"/>
      <c r="J249" s="729"/>
      <c r="K249" s="729"/>
      <c r="L249" s="729"/>
    </row>
    <row r="250" spans="1:12" x14ac:dyDescent="0.25">
      <c r="A250" s="731" t="s">
        <v>235</v>
      </c>
      <c r="B250" s="731">
        <v>0</v>
      </c>
      <c r="C250" s="732"/>
      <c r="D250" s="740"/>
      <c r="E250" s="730"/>
      <c r="F250" s="728"/>
      <c r="G250" s="729"/>
      <c r="H250" s="734"/>
      <c r="I250" s="730"/>
      <c r="J250" s="728"/>
      <c r="K250" s="729"/>
      <c r="L250" s="729"/>
    </row>
    <row r="251" spans="1:12" x14ac:dyDescent="0.25">
      <c r="A251" s="732" t="s">
        <v>9</v>
      </c>
      <c r="B251" s="732" t="s">
        <v>530</v>
      </c>
      <c r="C251" s="732" t="s">
        <v>531</v>
      </c>
      <c r="D251" s="740" t="s">
        <v>532</v>
      </c>
      <c r="E251" s="736">
        <v>3074</v>
      </c>
      <c r="F251" s="737">
        <v>3.18</v>
      </c>
      <c r="G251" s="739">
        <v>0</v>
      </c>
      <c r="H251" s="738">
        <v>0</v>
      </c>
      <c r="I251" s="736">
        <v>0</v>
      </c>
      <c r="J251" s="737">
        <v>0</v>
      </c>
      <c r="K251" s="739">
        <v>0</v>
      </c>
      <c r="L251" s="739">
        <v>0</v>
      </c>
    </row>
    <row r="252" spans="1:12" x14ac:dyDescent="0.25">
      <c r="A252" s="732" t="s">
        <v>9</v>
      </c>
      <c r="B252" s="732" t="s">
        <v>533</v>
      </c>
      <c r="C252" s="732" t="s">
        <v>534</v>
      </c>
      <c r="D252" s="740" t="s">
        <v>238</v>
      </c>
      <c r="E252" s="736">
        <v>2267</v>
      </c>
      <c r="F252" s="737">
        <v>49.46</v>
      </c>
      <c r="G252" s="739">
        <v>0</v>
      </c>
      <c r="H252" s="738">
        <v>34.573999999999998</v>
      </c>
      <c r="I252" s="736">
        <v>0</v>
      </c>
      <c r="J252" s="737">
        <v>0</v>
      </c>
      <c r="K252" s="739">
        <v>0</v>
      </c>
      <c r="L252" s="739">
        <v>0</v>
      </c>
    </row>
    <row r="253" spans="1:12" x14ac:dyDescent="0.25">
      <c r="A253" s="732" t="s">
        <v>9</v>
      </c>
      <c r="B253" s="732" t="s">
        <v>535</v>
      </c>
      <c r="C253" s="732" t="s">
        <v>536</v>
      </c>
      <c r="D253" s="740" t="s">
        <v>316</v>
      </c>
      <c r="E253" s="736">
        <v>2000</v>
      </c>
      <c r="F253" s="737">
        <v>26.07</v>
      </c>
      <c r="G253" s="739">
        <v>0</v>
      </c>
      <c r="H253" s="738">
        <v>17.623000000000001</v>
      </c>
      <c r="I253" s="736">
        <v>150</v>
      </c>
      <c r="J253" s="737">
        <v>62.5</v>
      </c>
      <c r="K253" s="739">
        <v>70</v>
      </c>
      <c r="L253" s="739">
        <v>185</v>
      </c>
    </row>
    <row r="254" spans="1:12" x14ac:dyDescent="0.25">
      <c r="A254" s="732" t="s">
        <v>9</v>
      </c>
      <c r="B254" s="732" t="s">
        <v>537</v>
      </c>
      <c r="C254" s="732" t="s">
        <v>538</v>
      </c>
      <c r="D254" s="740" t="s">
        <v>244</v>
      </c>
      <c r="E254" s="736">
        <v>3115.9</v>
      </c>
      <c r="F254" s="737">
        <v>0</v>
      </c>
      <c r="G254" s="739">
        <v>0</v>
      </c>
      <c r="H254" s="738">
        <v>0</v>
      </c>
      <c r="I254" s="736">
        <v>0</v>
      </c>
      <c r="J254" s="737">
        <v>15.2</v>
      </c>
      <c r="K254" s="739">
        <v>30.3</v>
      </c>
      <c r="L254" s="739">
        <v>75.400000000000006</v>
      </c>
    </row>
    <row r="255" spans="1:12" x14ac:dyDescent="0.25">
      <c r="A255" s="732" t="s">
        <v>9</v>
      </c>
      <c r="B255" s="732" t="s">
        <v>539</v>
      </c>
      <c r="C255" s="732" t="s">
        <v>540</v>
      </c>
      <c r="D255" s="740" t="s">
        <v>244</v>
      </c>
      <c r="E255" s="736">
        <v>3761</v>
      </c>
      <c r="F255" s="737">
        <v>25.969000000000001</v>
      </c>
      <c r="G255" s="739">
        <v>0</v>
      </c>
      <c r="H255" s="738">
        <v>0</v>
      </c>
      <c r="I255" s="736">
        <v>50</v>
      </c>
      <c r="J255" s="737">
        <v>32.450000000000003</v>
      </c>
      <c r="K255" s="739">
        <v>73.599999999999994</v>
      </c>
      <c r="L255" s="739">
        <v>105.5</v>
      </c>
    </row>
    <row r="256" spans="1:12" x14ac:dyDescent="0.25">
      <c r="A256" s="732" t="s">
        <v>9</v>
      </c>
      <c r="B256" s="732" t="s">
        <v>541</v>
      </c>
      <c r="C256" s="732" t="s">
        <v>542</v>
      </c>
      <c r="D256" s="740" t="s">
        <v>244</v>
      </c>
      <c r="E256" s="736">
        <v>2800</v>
      </c>
      <c r="F256" s="737">
        <v>33.920999999999999</v>
      </c>
      <c r="G256" s="739">
        <v>0</v>
      </c>
      <c r="H256" s="738">
        <v>43.399000000000001</v>
      </c>
      <c r="I256" s="736">
        <v>180.97800000000001</v>
      </c>
      <c r="J256" s="737">
        <v>110.256</v>
      </c>
      <c r="K256" s="739">
        <v>130.024</v>
      </c>
      <c r="L256" s="739">
        <v>187.5</v>
      </c>
    </row>
    <row r="257" spans="1:12" x14ac:dyDescent="0.25">
      <c r="A257" s="732" t="s">
        <v>9</v>
      </c>
      <c r="B257" s="732" t="s">
        <v>543</v>
      </c>
      <c r="C257" s="732" t="s">
        <v>544</v>
      </c>
      <c r="D257" s="740" t="s">
        <v>316</v>
      </c>
      <c r="E257" s="736">
        <v>3300</v>
      </c>
      <c r="F257" s="737">
        <v>5.383</v>
      </c>
      <c r="G257" s="739">
        <v>0</v>
      </c>
      <c r="H257" s="738">
        <v>88.984999999999999</v>
      </c>
      <c r="I257" s="736">
        <v>214.499</v>
      </c>
      <c r="J257" s="737">
        <v>234.9</v>
      </c>
      <c r="K257" s="739">
        <v>223.2</v>
      </c>
      <c r="L257" s="739">
        <v>304.786</v>
      </c>
    </row>
    <row r="258" spans="1:12" x14ac:dyDescent="0.25">
      <c r="A258" s="732" t="s">
        <v>9</v>
      </c>
      <c r="B258" s="732" t="s">
        <v>545</v>
      </c>
      <c r="C258" s="732" t="s">
        <v>546</v>
      </c>
      <c r="D258" s="740" t="s">
        <v>241</v>
      </c>
      <c r="E258" s="736">
        <v>11984.6</v>
      </c>
      <c r="F258" s="737">
        <v>0</v>
      </c>
      <c r="G258" s="739">
        <v>0</v>
      </c>
      <c r="H258" s="738">
        <v>0</v>
      </c>
      <c r="I258" s="736">
        <v>263.75</v>
      </c>
      <c r="J258" s="737">
        <v>278.25599999999997</v>
      </c>
      <c r="K258" s="739">
        <v>293.00400000000002</v>
      </c>
      <c r="L258" s="739">
        <v>280.82499999999999</v>
      </c>
    </row>
    <row r="259" spans="1:12" x14ac:dyDescent="0.25">
      <c r="A259" s="732" t="s">
        <v>9</v>
      </c>
      <c r="B259" s="732" t="s">
        <v>547</v>
      </c>
      <c r="C259" s="732" t="s">
        <v>548</v>
      </c>
      <c r="D259" s="740" t="s">
        <v>241</v>
      </c>
      <c r="E259" s="736">
        <v>0</v>
      </c>
      <c r="F259" s="737">
        <v>200</v>
      </c>
      <c r="G259" s="739">
        <v>0</v>
      </c>
      <c r="H259" s="738">
        <v>186.62299999999999</v>
      </c>
      <c r="I259" s="736">
        <v>300</v>
      </c>
      <c r="J259" s="737">
        <v>300</v>
      </c>
      <c r="K259" s="739">
        <v>300</v>
      </c>
      <c r="L259" s="739">
        <v>0</v>
      </c>
    </row>
    <row r="260" spans="1:12" x14ac:dyDescent="0.25">
      <c r="A260" s="732" t="s">
        <v>10</v>
      </c>
      <c r="B260" s="732" t="s">
        <v>257</v>
      </c>
      <c r="C260" s="732" t="s">
        <v>251</v>
      </c>
      <c r="D260" s="740" t="s">
        <v>238</v>
      </c>
      <c r="E260" s="736">
        <v>3001.5340000000001</v>
      </c>
      <c r="F260" s="737">
        <v>325</v>
      </c>
      <c r="G260" s="739">
        <v>0</v>
      </c>
      <c r="H260" s="738">
        <v>209.69800000000001</v>
      </c>
      <c r="I260" s="736">
        <v>100</v>
      </c>
      <c r="J260" s="737">
        <v>239.518</v>
      </c>
      <c r="K260" s="739">
        <v>227.77</v>
      </c>
      <c r="L260" s="739">
        <v>566.53300000000002</v>
      </c>
    </row>
    <row r="261" spans="1:12" x14ac:dyDescent="0.25">
      <c r="A261" s="732" t="s">
        <v>10</v>
      </c>
      <c r="B261" s="732" t="s">
        <v>549</v>
      </c>
      <c r="C261" s="732" t="s">
        <v>273</v>
      </c>
      <c r="D261" s="740" t="s">
        <v>238</v>
      </c>
      <c r="E261" s="736">
        <v>18000</v>
      </c>
      <c r="F261" s="737">
        <v>350</v>
      </c>
      <c r="G261" s="739">
        <v>0</v>
      </c>
      <c r="H261" s="738">
        <v>325.79500000000002</v>
      </c>
      <c r="I261" s="736">
        <v>350</v>
      </c>
      <c r="J261" s="737">
        <v>95.055000000000007</v>
      </c>
      <c r="K261" s="739">
        <v>0</v>
      </c>
      <c r="L261" s="739">
        <v>0</v>
      </c>
    </row>
    <row r="262" spans="1:12" x14ac:dyDescent="0.25">
      <c r="A262" s="732" t="s">
        <v>10</v>
      </c>
      <c r="B262" s="732" t="s">
        <v>258</v>
      </c>
      <c r="C262" s="732" t="s">
        <v>248</v>
      </c>
      <c r="D262" s="740" t="s">
        <v>244</v>
      </c>
      <c r="E262" s="736">
        <v>1043.836</v>
      </c>
      <c r="F262" s="737">
        <v>90</v>
      </c>
      <c r="G262" s="739">
        <v>0</v>
      </c>
      <c r="H262" s="738">
        <v>530.99699999999996</v>
      </c>
      <c r="I262" s="736">
        <v>361.15699999999998</v>
      </c>
      <c r="J262" s="737">
        <v>218.80600000000001</v>
      </c>
      <c r="K262" s="739">
        <v>154.584</v>
      </c>
      <c r="L262" s="739">
        <v>120.59699999999999</v>
      </c>
    </row>
    <row r="263" spans="1:12" x14ac:dyDescent="0.25">
      <c r="A263" s="732" t="s">
        <v>10</v>
      </c>
      <c r="B263" s="732" t="s">
        <v>550</v>
      </c>
      <c r="C263" s="732" t="s">
        <v>266</v>
      </c>
      <c r="D263" s="740" t="s">
        <v>238</v>
      </c>
      <c r="E263" s="736">
        <v>1832</v>
      </c>
      <c r="F263" s="737">
        <v>119.676</v>
      </c>
      <c r="G263" s="739">
        <v>0</v>
      </c>
      <c r="H263" s="738">
        <v>100</v>
      </c>
      <c r="I263" s="736">
        <v>0</v>
      </c>
      <c r="J263" s="737">
        <v>0</v>
      </c>
      <c r="K263" s="739">
        <v>0</v>
      </c>
      <c r="L263" s="739">
        <v>0</v>
      </c>
    </row>
    <row r="264" spans="1:12" x14ac:dyDescent="0.25">
      <c r="A264" s="732" t="s">
        <v>10</v>
      </c>
      <c r="B264" s="732" t="s">
        <v>551</v>
      </c>
      <c r="C264" s="732" t="s">
        <v>237</v>
      </c>
      <c r="D264" s="740" t="s">
        <v>238</v>
      </c>
      <c r="E264" s="736">
        <v>1043.9680000000001</v>
      </c>
      <c r="F264" s="737">
        <v>209.602</v>
      </c>
      <c r="G264" s="739">
        <v>0</v>
      </c>
      <c r="H264" s="738">
        <v>0</v>
      </c>
      <c r="I264" s="736">
        <v>0</v>
      </c>
      <c r="J264" s="737">
        <v>0</v>
      </c>
      <c r="K264" s="739">
        <v>0</v>
      </c>
      <c r="L264" s="739">
        <v>0</v>
      </c>
    </row>
    <row r="265" spans="1:12" x14ac:dyDescent="0.25">
      <c r="A265" s="732" t="s">
        <v>10</v>
      </c>
      <c r="B265" s="732" t="s">
        <v>552</v>
      </c>
      <c r="C265" s="732" t="s">
        <v>237</v>
      </c>
      <c r="D265" s="740" t="s">
        <v>316</v>
      </c>
      <c r="E265" s="736">
        <v>2308.7339999999999</v>
      </c>
      <c r="F265" s="737">
        <v>142.048</v>
      </c>
      <c r="G265" s="739">
        <v>0</v>
      </c>
      <c r="H265" s="738">
        <v>160</v>
      </c>
      <c r="I265" s="736">
        <v>150.80000000000001</v>
      </c>
      <c r="J265" s="737">
        <v>227.70500000000001</v>
      </c>
      <c r="K265" s="739">
        <v>300</v>
      </c>
      <c r="L265" s="739">
        <v>283.86799999999999</v>
      </c>
    </row>
    <row r="266" spans="1:12" x14ac:dyDescent="0.25">
      <c r="A266" s="732" t="s">
        <v>10</v>
      </c>
      <c r="B266" s="732" t="s">
        <v>553</v>
      </c>
      <c r="C266" s="732" t="s">
        <v>237</v>
      </c>
      <c r="D266" s="740" t="s">
        <v>238</v>
      </c>
      <c r="E266" s="736">
        <v>1228.19</v>
      </c>
      <c r="F266" s="737">
        <v>36.409999999999997</v>
      </c>
      <c r="G266" s="739">
        <v>0</v>
      </c>
      <c r="H266" s="738">
        <v>30</v>
      </c>
      <c r="I266" s="736">
        <v>27.408999999999999</v>
      </c>
      <c r="J266" s="737">
        <v>0</v>
      </c>
      <c r="K266" s="739">
        <v>70</v>
      </c>
      <c r="L266" s="739">
        <v>70</v>
      </c>
    </row>
    <row r="267" spans="1:12" x14ac:dyDescent="0.25">
      <c r="A267" s="732" t="s">
        <v>10</v>
      </c>
      <c r="B267" s="732" t="s">
        <v>554</v>
      </c>
      <c r="C267" s="732" t="s">
        <v>237</v>
      </c>
      <c r="D267" s="740" t="s">
        <v>238</v>
      </c>
      <c r="E267" s="736">
        <v>1420.6780000000001</v>
      </c>
      <c r="F267" s="737">
        <v>145</v>
      </c>
      <c r="G267" s="739">
        <v>0</v>
      </c>
      <c r="H267" s="738">
        <v>35</v>
      </c>
      <c r="I267" s="736">
        <v>0</v>
      </c>
      <c r="J267" s="737">
        <v>0</v>
      </c>
      <c r="K267" s="739">
        <v>0</v>
      </c>
      <c r="L267" s="739">
        <v>0</v>
      </c>
    </row>
    <row r="268" spans="1:12" x14ac:dyDescent="0.25">
      <c r="A268" s="731" t="s">
        <v>263</v>
      </c>
      <c r="B268" s="731">
        <v>0</v>
      </c>
      <c r="C268" s="732"/>
      <c r="D268" s="740"/>
      <c r="E268" s="730"/>
      <c r="F268" s="728"/>
      <c r="G268" s="729"/>
      <c r="H268" s="734"/>
      <c r="I268" s="730"/>
      <c r="J268" s="728"/>
      <c r="K268" s="729"/>
      <c r="L268" s="729"/>
    </row>
    <row r="269" spans="1:12" x14ac:dyDescent="0.25">
      <c r="A269" s="732" t="s">
        <v>9</v>
      </c>
      <c r="B269" s="732" t="s">
        <v>555</v>
      </c>
      <c r="C269" s="732" t="s">
        <v>556</v>
      </c>
      <c r="D269" s="740" t="s">
        <v>244</v>
      </c>
      <c r="E269" s="736">
        <v>600</v>
      </c>
      <c r="F269" s="737">
        <v>26.655999999999999</v>
      </c>
      <c r="G269" s="739">
        <v>0</v>
      </c>
      <c r="H269" s="738">
        <v>5.2160000000000002</v>
      </c>
      <c r="I269" s="736">
        <v>100</v>
      </c>
      <c r="J269" s="737">
        <v>90</v>
      </c>
      <c r="K269" s="739">
        <v>100.2</v>
      </c>
      <c r="L269" s="739">
        <v>172.15</v>
      </c>
    </row>
    <row r="270" spans="1:12" x14ac:dyDescent="0.25">
      <c r="A270" s="732" t="s">
        <v>9</v>
      </c>
      <c r="B270" s="732" t="s">
        <v>557</v>
      </c>
      <c r="C270" s="732" t="s">
        <v>558</v>
      </c>
      <c r="D270" s="740" t="s">
        <v>238</v>
      </c>
      <c r="E270" s="736">
        <v>788.79600000000005</v>
      </c>
      <c r="F270" s="737">
        <v>128.25800000000001</v>
      </c>
      <c r="G270" s="739">
        <v>0</v>
      </c>
      <c r="H270" s="738">
        <v>64.984999999999999</v>
      </c>
      <c r="I270" s="736">
        <v>90</v>
      </c>
      <c r="J270" s="737">
        <v>140</v>
      </c>
      <c r="K270" s="739">
        <v>58.274999999999999</v>
      </c>
      <c r="L270" s="739">
        <v>0</v>
      </c>
    </row>
    <row r="271" spans="1:12" x14ac:dyDescent="0.25">
      <c r="A271" s="732" t="s">
        <v>10</v>
      </c>
      <c r="B271" s="732" t="s">
        <v>559</v>
      </c>
      <c r="C271" s="732" t="s">
        <v>266</v>
      </c>
      <c r="D271" s="740" t="s">
        <v>238</v>
      </c>
      <c r="E271" s="736">
        <v>733.75400000000002</v>
      </c>
      <c r="F271" s="737">
        <v>55</v>
      </c>
      <c r="G271" s="739">
        <v>0</v>
      </c>
      <c r="H271" s="738">
        <v>60</v>
      </c>
      <c r="I271" s="736">
        <v>90.727999999999994</v>
      </c>
      <c r="J271" s="737">
        <v>147.92599999999999</v>
      </c>
      <c r="K271" s="739">
        <v>100</v>
      </c>
      <c r="L271" s="739">
        <v>20</v>
      </c>
    </row>
    <row r="272" spans="1:12" x14ac:dyDescent="0.25">
      <c r="A272" s="732" t="s">
        <v>10</v>
      </c>
      <c r="B272" s="732" t="s">
        <v>560</v>
      </c>
      <c r="C272" s="732" t="s">
        <v>273</v>
      </c>
      <c r="D272" s="740" t="s">
        <v>238</v>
      </c>
      <c r="E272" s="736">
        <v>648.31200000000001</v>
      </c>
      <c r="F272" s="737">
        <v>83.159000000000006</v>
      </c>
      <c r="G272" s="739">
        <v>0</v>
      </c>
      <c r="H272" s="738">
        <v>80.373000000000005</v>
      </c>
      <c r="I272" s="736">
        <v>119.307</v>
      </c>
      <c r="J272" s="737">
        <v>136.21</v>
      </c>
      <c r="K272" s="739">
        <v>136.43700000000001</v>
      </c>
      <c r="L272" s="739">
        <v>129.60300000000001</v>
      </c>
    </row>
    <row r="273" spans="1:12" x14ac:dyDescent="0.25">
      <c r="A273" s="732" t="s">
        <v>10</v>
      </c>
      <c r="B273" s="732" t="s">
        <v>561</v>
      </c>
      <c r="C273" s="732" t="s">
        <v>562</v>
      </c>
      <c r="D273" s="740" t="s">
        <v>238</v>
      </c>
      <c r="E273" s="736">
        <v>796.63099999999997</v>
      </c>
      <c r="F273" s="737">
        <v>58.384999999999998</v>
      </c>
      <c r="G273" s="739">
        <v>0</v>
      </c>
      <c r="H273" s="738">
        <v>0</v>
      </c>
      <c r="I273" s="736">
        <v>0</v>
      </c>
      <c r="J273" s="737">
        <v>88.79</v>
      </c>
      <c r="K273" s="739">
        <v>266.05200000000002</v>
      </c>
      <c r="L273" s="739">
        <v>308.86799999999999</v>
      </c>
    </row>
    <row r="274" spans="1:12" x14ac:dyDescent="0.25">
      <c r="A274" s="732" t="s">
        <v>10</v>
      </c>
      <c r="B274" s="732" t="s">
        <v>336</v>
      </c>
      <c r="C274" s="732" t="s">
        <v>273</v>
      </c>
      <c r="D274" s="740" t="s">
        <v>238</v>
      </c>
      <c r="E274" s="736">
        <v>500</v>
      </c>
      <c r="F274" s="737">
        <v>88.554000000000002</v>
      </c>
      <c r="G274" s="739">
        <v>0</v>
      </c>
      <c r="H274" s="738">
        <v>0</v>
      </c>
      <c r="I274" s="736">
        <v>0</v>
      </c>
      <c r="J274" s="737">
        <v>0</v>
      </c>
      <c r="K274" s="739">
        <v>0</v>
      </c>
      <c r="L274" s="739">
        <v>0</v>
      </c>
    </row>
    <row r="275" spans="1:12" x14ac:dyDescent="0.25">
      <c r="A275" s="732" t="s">
        <v>10</v>
      </c>
      <c r="B275" s="732" t="s">
        <v>563</v>
      </c>
      <c r="C275" s="732" t="s">
        <v>266</v>
      </c>
      <c r="D275" s="740" t="s">
        <v>238</v>
      </c>
      <c r="E275" s="736">
        <v>491.24700000000001</v>
      </c>
      <c r="F275" s="737">
        <v>101</v>
      </c>
      <c r="G275" s="739">
        <v>0</v>
      </c>
      <c r="H275" s="738">
        <v>61.692999999999998</v>
      </c>
      <c r="I275" s="736">
        <v>80</v>
      </c>
      <c r="J275" s="737">
        <v>147.197</v>
      </c>
      <c r="K275" s="739">
        <v>145.72</v>
      </c>
      <c r="L275" s="739">
        <v>150</v>
      </c>
    </row>
    <row r="276" spans="1:12" x14ac:dyDescent="0.25">
      <c r="A276" s="732" t="s">
        <v>10</v>
      </c>
      <c r="B276" s="732" t="s">
        <v>564</v>
      </c>
      <c r="C276" s="732" t="s">
        <v>266</v>
      </c>
      <c r="D276" s="740" t="s">
        <v>238</v>
      </c>
      <c r="E276" s="736">
        <v>461.84399999999999</v>
      </c>
      <c r="F276" s="737">
        <v>45</v>
      </c>
      <c r="G276" s="739">
        <v>0</v>
      </c>
      <c r="H276" s="738">
        <v>40</v>
      </c>
      <c r="I276" s="736">
        <v>114.66200000000001</v>
      </c>
      <c r="J276" s="737">
        <v>85.537000000000006</v>
      </c>
      <c r="K276" s="739">
        <v>43.802999999999997</v>
      </c>
      <c r="L276" s="739">
        <v>89.316000000000003</v>
      </c>
    </row>
    <row r="277" spans="1:12" x14ac:dyDescent="0.25">
      <c r="A277" s="732" t="s">
        <v>10</v>
      </c>
      <c r="B277" s="732" t="s">
        <v>565</v>
      </c>
      <c r="C277" s="732" t="s">
        <v>334</v>
      </c>
      <c r="D277" s="740" t="s">
        <v>238</v>
      </c>
      <c r="E277" s="736">
        <v>345.56</v>
      </c>
      <c r="F277" s="737">
        <v>35</v>
      </c>
      <c r="G277" s="739">
        <v>0</v>
      </c>
      <c r="H277" s="738">
        <v>35.329000000000001</v>
      </c>
      <c r="I277" s="736">
        <v>49.628999999999998</v>
      </c>
      <c r="J277" s="737">
        <v>27.585999999999999</v>
      </c>
      <c r="K277" s="739">
        <v>17.585999999999999</v>
      </c>
      <c r="L277" s="739">
        <v>7.5860000000000003</v>
      </c>
    </row>
    <row r="278" spans="1:12" x14ac:dyDescent="0.25">
      <c r="A278" s="732" t="s">
        <v>10</v>
      </c>
      <c r="B278" s="732" t="s">
        <v>566</v>
      </c>
      <c r="C278" s="732" t="s">
        <v>283</v>
      </c>
      <c r="D278" s="740" t="s">
        <v>238</v>
      </c>
      <c r="E278" s="736">
        <v>443.99799999999999</v>
      </c>
      <c r="F278" s="737">
        <v>26</v>
      </c>
      <c r="G278" s="739">
        <v>0</v>
      </c>
      <c r="H278" s="738">
        <v>0</v>
      </c>
      <c r="I278" s="736">
        <v>112.09399999999999</v>
      </c>
      <c r="J278" s="737">
        <v>44.728999999999999</v>
      </c>
      <c r="K278" s="739">
        <v>4.7290000000000001</v>
      </c>
      <c r="L278" s="739">
        <v>2</v>
      </c>
    </row>
    <row r="279" spans="1:12" x14ac:dyDescent="0.25">
      <c r="A279" s="732" t="s">
        <v>10</v>
      </c>
      <c r="B279" s="732" t="s">
        <v>337</v>
      </c>
      <c r="C279" s="732" t="s">
        <v>237</v>
      </c>
      <c r="D279" s="740" t="s">
        <v>238</v>
      </c>
      <c r="E279" s="736">
        <v>483.48200000000003</v>
      </c>
      <c r="F279" s="737">
        <v>0</v>
      </c>
      <c r="G279" s="739">
        <v>0</v>
      </c>
      <c r="H279" s="738">
        <v>0</v>
      </c>
      <c r="I279" s="736">
        <v>0</v>
      </c>
      <c r="J279" s="737">
        <v>0</v>
      </c>
      <c r="K279" s="739">
        <v>0</v>
      </c>
      <c r="L279" s="739">
        <v>0</v>
      </c>
    </row>
    <row r="280" spans="1:12" x14ac:dyDescent="0.25">
      <c r="A280" s="732" t="s">
        <v>10</v>
      </c>
      <c r="B280" s="732" t="s">
        <v>567</v>
      </c>
      <c r="C280" s="732" t="s">
        <v>266</v>
      </c>
      <c r="D280" s="740" t="s">
        <v>238</v>
      </c>
      <c r="E280" s="736">
        <v>950</v>
      </c>
      <c r="F280" s="737">
        <v>98.933000000000007</v>
      </c>
      <c r="G280" s="739">
        <v>0</v>
      </c>
      <c r="H280" s="738">
        <v>20</v>
      </c>
      <c r="I280" s="736">
        <v>4.7380000000000004</v>
      </c>
      <c r="J280" s="737">
        <v>0</v>
      </c>
      <c r="K280" s="739">
        <v>0</v>
      </c>
      <c r="L280" s="739">
        <v>0</v>
      </c>
    </row>
    <row r="281" spans="1:12" x14ac:dyDescent="0.25">
      <c r="A281" s="732" t="s">
        <v>10</v>
      </c>
      <c r="B281" s="732" t="s">
        <v>568</v>
      </c>
      <c r="C281" s="732" t="s">
        <v>569</v>
      </c>
      <c r="D281" s="740" t="s">
        <v>238</v>
      </c>
      <c r="E281" s="736">
        <v>349.416</v>
      </c>
      <c r="F281" s="737">
        <v>30</v>
      </c>
      <c r="G281" s="739">
        <v>0</v>
      </c>
      <c r="H281" s="738">
        <v>61.518999999999998</v>
      </c>
      <c r="I281" s="736">
        <v>0</v>
      </c>
      <c r="J281" s="737">
        <v>10</v>
      </c>
      <c r="K281" s="739">
        <v>60</v>
      </c>
      <c r="L281" s="739">
        <v>90</v>
      </c>
    </row>
    <row r="282" spans="1:12" x14ac:dyDescent="0.25">
      <c r="A282" s="732" t="s">
        <v>10</v>
      </c>
      <c r="B282" s="732" t="s">
        <v>570</v>
      </c>
      <c r="C282" s="732" t="s">
        <v>340</v>
      </c>
      <c r="D282" s="740" t="s">
        <v>238</v>
      </c>
      <c r="E282" s="736">
        <v>369.541</v>
      </c>
      <c r="F282" s="737">
        <v>90</v>
      </c>
      <c r="G282" s="739">
        <v>0</v>
      </c>
      <c r="H282" s="738">
        <v>20</v>
      </c>
      <c r="I282" s="736">
        <v>9.0259999999999998</v>
      </c>
      <c r="J282" s="737">
        <v>0</v>
      </c>
      <c r="K282" s="739">
        <v>20</v>
      </c>
      <c r="L282" s="739">
        <v>20</v>
      </c>
    </row>
    <row r="283" spans="1:12" x14ac:dyDescent="0.25">
      <c r="A283" s="732" t="s">
        <v>10</v>
      </c>
      <c r="B283" s="732" t="s">
        <v>343</v>
      </c>
      <c r="C283" s="732" t="s">
        <v>237</v>
      </c>
      <c r="D283" s="740" t="s">
        <v>238</v>
      </c>
      <c r="E283" s="736">
        <v>529.13400000000001</v>
      </c>
      <c r="F283" s="737">
        <v>70</v>
      </c>
      <c r="G283" s="739">
        <v>0</v>
      </c>
      <c r="H283" s="738">
        <v>73.774000000000001</v>
      </c>
      <c r="I283" s="736">
        <v>0</v>
      </c>
      <c r="J283" s="737">
        <v>112.53100000000001</v>
      </c>
      <c r="K283" s="739">
        <v>0</v>
      </c>
      <c r="L283" s="739">
        <v>0</v>
      </c>
    </row>
    <row r="284" spans="1:12" x14ac:dyDescent="0.25">
      <c r="A284" s="732" t="s">
        <v>10</v>
      </c>
      <c r="B284" s="732" t="s">
        <v>304</v>
      </c>
      <c r="C284" s="732" t="s">
        <v>237</v>
      </c>
      <c r="D284" s="740" t="s">
        <v>238</v>
      </c>
      <c r="E284" s="736">
        <v>266.38200000000001</v>
      </c>
      <c r="F284" s="737">
        <v>0</v>
      </c>
      <c r="G284" s="739">
        <v>0</v>
      </c>
      <c r="H284" s="738">
        <v>0</v>
      </c>
      <c r="I284" s="736">
        <v>0</v>
      </c>
      <c r="J284" s="737">
        <v>0</v>
      </c>
      <c r="K284" s="739">
        <v>0</v>
      </c>
      <c r="L284" s="739">
        <v>0</v>
      </c>
    </row>
    <row r="285" spans="1:12" x14ac:dyDescent="0.25">
      <c r="A285" s="732" t="s">
        <v>10</v>
      </c>
      <c r="B285" s="732" t="s">
        <v>571</v>
      </c>
      <c r="C285" s="732" t="s">
        <v>237</v>
      </c>
      <c r="D285" s="740" t="s">
        <v>241</v>
      </c>
      <c r="E285" s="736">
        <v>469.29300000000001</v>
      </c>
      <c r="F285" s="737">
        <v>86.754999999999995</v>
      </c>
      <c r="G285" s="739">
        <v>0</v>
      </c>
      <c r="H285" s="738">
        <v>80</v>
      </c>
      <c r="I285" s="736">
        <v>189.20599999999999</v>
      </c>
      <c r="J285" s="737">
        <v>5</v>
      </c>
      <c r="K285" s="739">
        <v>46.197000000000003</v>
      </c>
      <c r="L285" s="739">
        <v>50</v>
      </c>
    </row>
    <row r="286" spans="1:12" x14ac:dyDescent="0.25">
      <c r="A286" s="732" t="s">
        <v>10</v>
      </c>
      <c r="B286" s="732" t="s">
        <v>572</v>
      </c>
      <c r="C286" s="732" t="s">
        <v>573</v>
      </c>
      <c r="D286" s="740" t="s">
        <v>241</v>
      </c>
      <c r="E286" s="736">
        <v>350</v>
      </c>
      <c r="F286" s="737">
        <v>0</v>
      </c>
      <c r="G286" s="739">
        <v>0</v>
      </c>
      <c r="H286" s="738">
        <v>0</v>
      </c>
      <c r="I286" s="736">
        <v>0</v>
      </c>
      <c r="J286" s="737">
        <v>0</v>
      </c>
      <c r="K286" s="739">
        <v>0</v>
      </c>
      <c r="L286" s="739">
        <v>0</v>
      </c>
    </row>
    <row r="287" spans="1:12" x14ac:dyDescent="0.25">
      <c r="A287" s="732" t="s">
        <v>10</v>
      </c>
      <c r="B287" s="732" t="s">
        <v>574</v>
      </c>
      <c r="C287" s="732" t="s">
        <v>573</v>
      </c>
      <c r="D287" s="740" t="s">
        <v>241</v>
      </c>
      <c r="E287" s="736">
        <v>294.62099999999998</v>
      </c>
      <c r="F287" s="737">
        <v>80</v>
      </c>
      <c r="G287" s="739">
        <v>0</v>
      </c>
      <c r="H287" s="738">
        <v>80</v>
      </c>
      <c r="I287" s="736">
        <v>0</v>
      </c>
      <c r="J287" s="737">
        <v>121.06399999999999</v>
      </c>
      <c r="K287" s="739">
        <v>50</v>
      </c>
      <c r="L287" s="739">
        <v>58.621000000000002</v>
      </c>
    </row>
    <row r="288" spans="1:12" x14ac:dyDescent="0.25">
      <c r="A288" s="732" t="s">
        <v>10</v>
      </c>
      <c r="B288" s="732" t="s">
        <v>575</v>
      </c>
      <c r="C288" s="732" t="s">
        <v>300</v>
      </c>
      <c r="D288" s="740" t="s">
        <v>238</v>
      </c>
      <c r="E288" s="736">
        <v>208</v>
      </c>
      <c r="F288" s="737">
        <v>95</v>
      </c>
      <c r="G288" s="739">
        <v>0</v>
      </c>
      <c r="H288" s="738">
        <v>0</v>
      </c>
      <c r="I288" s="736">
        <v>23.933</v>
      </c>
      <c r="J288" s="737">
        <v>64.813999999999993</v>
      </c>
      <c r="K288" s="739">
        <v>18.459</v>
      </c>
      <c r="L288" s="739">
        <v>14.814</v>
      </c>
    </row>
    <row r="289" spans="1:12" x14ac:dyDescent="0.25">
      <c r="A289" s="732" t="s">
        <v>10</v>
      </c>
      <c r="B289" s="732" t="s">
        <v>474</v>
      </c>
      <c r="C289" s="732" t="s">
        <v>473</v>
      </c>
      <c r="D289" s="740" t="s">
        <v>238</v>
      </c>
      <c r="E289" s="736">
        <v>32.505000000000003</v>
      </c>
      <c r="F289" s="737">
        <v>6</v>
      </c>
      <c r="G289" s="739">
        <v>0</v>
      </c>
      <c r="H289" s="738">
        <v>30</v>
      </c>
      <c r="I289" s="736">
        <v>7</v>
      </c>
      <c r="J289" s="737">
        <v>20</v>
      </c>
      <c r="K289" s="739">
        <v>5</v>
      </c>
      <c r="L289" s="739">
        <v>0</v>
      </c>
    </row>
    <row r="290" spans="1:12" x14ac:dyDescent="0.25">
      <c r="A290" s="732" t="s">
        <v>10</v>
      </c>
      <c r="B290" s="732" t="s">
        <v>322</v>
      </c>
      <c r="C290" s="732" t="s">
        <v>273</v>
      </c>
      <c r="D290" s="740" t="s">
        <v>244</v>
      </c>
      <c r="E290" s="736">
        <v>304.94099999999997</v>
      </c>
      <c r="F290" s="737">
        <v>15</v>
      </c>
      <c r="G290" s="739">
        <v>0</v>
      </c>
      <c r="H290" s="738">
        <v>0</v>
      </c>
      <c r="I290" s="736">
        <v>0</v>
      </c>
      <c r="J290" s="737">
        <v>0</v>
      </c>
      <c r="K290" s="739">
        <v>0</v>
      </c>
      <c r="L290" s="739">
        <v>0</v>
      </c>
    </row>
    <row r="291" spans="1:12" x14ac:dyDescent="0.25">
      <c r="A291" s="732" t="s">
        <v>10</v>
      </c>
      <c r="B291" s="732" t="s">
        <v>345</v>
      </c>
      <c r="C291" s="732" t="s">
        <v>283</v>
      </c>
      <c r="D291" s="740" t="s">
        <v>238</v>
      </c>
      <c r="E291" s="736">
        <v>378.529</v>
      </c>
      <c r="F291" s="737">
        <v>75.052000000000007</v>
      </c>
      <c r="G291" s="739">
        <v>0</v>
      </c>
      <c r="H291" s="738">
        <v>10</v>
      </c>
      <c r="I291" s="736">
        <v>39.399000000000001</v>
      </c>
      <c r="J291" s="737">
        <v>6.09</v>
      </c>
      <c r="K291" s="739">
        <v>0</v>
      </c>
      <c r="L291" s="739">
        <v>0</v>
      </c>
    </row>
    <row r="292" spans="1:12" x14ac:dyDescent="0.25">
      <c r="A292" s="732" t="s">
        <v>10</v>
      </c>
      <c r="B292" s="732" t="s">
        <v>576</v>
      </c>
      <c r="C292" s="732" t="s">
        <v>283</v>
      </c>
      <c r="D292" s="740" t="s">
        <v>238</v>
      </c>
      <c r="E292" s="736">
        <v>94</v>
      </c>
      <c r="F292" s="737">
        <v>40</v>
      </c>
      <c r="G292" s="739">
        <v>0</v>
      </c>
      <c r="H292" s="738">
        <v>90</v>
      </c>
      <c r="I292" s="736">
        <v>100</v>
      </c>
      <c r="J292" s="737">
        <v>110</v>
      </c>
      <c r="K292" s="739">
        <v>140</v>
      </c>
      <c r="L292" s="739">
        <v>215.31200000000001</v>
      </c>
    </row>
    <row r="293" spans="1:12" x14ac:dyDescent="0.25">
      <c r="A293" s="732" t="s">
        <v>10</v>
      </c>
      <c r="B293" s="732" t="s">
        <v>348</v>
      </c>
      <c r="C293" s="732" t="s">
        <v>237</v>
      </c>
      <c r="D293" s="740" t="s">
        <v>349</v>
      </c>
      <c r="E293" s="736">
        <v>590.70899999999995</v>
      </c>
      <c r="F293" s="737">
        <v>42.006999999999998</v>
      </c>
      <c r="G293" s="739">
        <v>0</v>
      </c>
      <c r="H293" s="738">
        <v>127</v>
      </c>
      <c r="I293" s="736">
        <v>0</v>
      </c>
      <c r="J293" s="737">
        <v>0</v>
      </c>
      <c r="K293" s="739">
        <v>0</v>
      </c>
      <c r="L293" s="739">
        <v>0</v>
      </c>
    </row>
    <row r="294" spans="1:12" x14ac:dyDescent="0.25">
      <c r="A294" s="732" t="s">
        <v>10</v>
      </c>
      <c r="B294" s="732" t="s">
        <v>577</v>
      </c>
      <c r="C294" s="732" t="s">
        <v>237</v>
      </c>
      <c r="D294" s="740" t="s">
        <v>244</v>
      </c>
      <c r="E294" s="736">
        <v>407</v>
      </c>
      <c r="F294" s="737">
        <v>3</v>
      </c>
      <c r="G294" s="739">
        <v>0</v>
      </c>
      <c r="H294" s="738">
        <v>16.3</v>
      </c>
      <c r="I294" s="736">
        <v>75</v>
      </c>
      <c r="J294" s="737">
        <v>86.08</v>
      </c>
      <c r="K294" s="739">
        <v>150</v>
      </c>
      <c r="L294" s="739">
        <v>160</v>
      </c>
    </row>
    <row r="295" spans="1:12" x14ac:dyDescent="0.25">
      <c r="A295" s="732" t="s">
        <v>10</v>
      </c>
      <c r="B295" s="732" t="s">
        <v>578</v>
      </c>
      <c r="C295" s="732" t="s">
        <v>273</v>
      </c>
      <c r="D295" s="740" t="s">
        <v>241</v>
      </c>
      <c r="E295" s="736">
        <v>291.02100000000002</v>
      </c>
      <c r="F295" s="737">
        <v>5</v>
      </c>
      <c r="G295" s="739">
        <v>0</v>
      </c>
      <c r="H295" s="738">
        <v>65</v>
      </c>
      <c r="I295" s="736">
        <v>170.40700000000001</v>
      </c>
      <c r="J295" s="737">
        <v>70</v>
      </c>
      <c r="K295" s="739">
        <v>30</v>
      </c>
      <c r="L295" s="739">
        <v>0</v>
      </c>
    </row>
    <row r="296" spans="1:12" x14ac:dyDescent="0.25">
      <c r="A296" s="732" t="s">
        <v>10</v>
      </c>
      <c r="B296" s="732" t="s">
        <v>579</v>
      </c>
      <c r="C296" s="732" t="s">
        <v>342</v>
      </c>
      <c r="D296" s="740" t="s">
        <v>241</v>
      </c>
      <c r="E296" s="736">
        <v>350</v>
      </c>
      <c r="F296" s="737">
        <v>26</v>
      </c>
      <c r="G296" s="739">
        <v>0</v>
      </c>
      <c r="H296" s="738">
        <v>0</v>
      </c>
      <c r="I296" s="736">
        <v>0</v>
      </c>
      <c r="J296" s="737">
        <v>145</v>
      </c>
      <c r="K296" s="739">
        <v>242.67099999999999</v>
      </c>
      <c r="L296" s="739">
        <v>317.03800000000001</v>
      </c>
    </row>
    <row r="297" spans="1:12" x14ac:dyDescent="0.25">
      <c r="A297" s="732" t="s">
        <v>10</v>
      </c>
      <c r="B297" s="732" t="s">
        <v>580</v>
      </c>
      <c r="C297" s="732" t="s">
        <v>248</v>
      </c>
      <c r="D297" s="740" t="s">
        <v>238</v>
      </c>
      <c r="E297" s="736">
        <v>304.25599999999997</v>
      </c>
      <c r="F297" s="737">
        <v>0</v>
      </c>
      <c r="G297" s="739">
        <v>0</v>
      </c>
      <c r="H297" s="738">
        <v>0</v>
      </c>
      <c r="I297" s="736">
        <v>0</v>
      </c>
      <c r="J297" s="737">
        <v>0</v>
      </c>
      <c r="K297" s="739">
        <v>0</v>
      </c>
      <c r="L297" s="739">
        <v>0</v>
      </c>
    </row>
    <row r="298" spans="1:12" x14ac:dyDescent="0.25">
      <c r="A298" s="732" t="s">
        <v>10</v>
      </c>
      <c r="B298" s="732" t="s">
        <v>318</v>
      </c>
      <c r="C298" s="732" t="s">
        <v>237</v>
      </c>
      <c r="D298" s="740" t="s">
        <v>238</v>
      </c>
      <c r="E298" s="736">
        <v>390.28699999999998</v>
      </c>
      <c r="F298" s="737">
        <v>0</v>
      </c>
      <c r="G298" s="739">
        <v>0</v>
      </c>
      <c r="H298" s="738">
        <v>185</v>
      </c>
      <c r="I298" s="736">
        <v>0</v>
      </c>
      <c r="J298" s="737">
        <v>60</v>
      </c>
      <c r="K298" s="739">
        <v>0</v>
      </c>
      <c r="L298" s="739">
        <v>0</v>
      </c>
    </row>
    <row r="299" spans="1:12" x14ac:dyDescent="0.25">
      <c r="A299" s="732" t="s">
        <v>10</v>
      </c>
      <c r="B299" s="732" t="s">
        <v>581</v>
      </c>
      <c r="C299" s="732" t="s">
        <v>237</v>
      </c>
      <c r="D299" s="740" t="s">
        <v>238</v>
      </c>
      <c r="E299" s="736">
        <v>350</v>
      </c>
      <c r="F299" s="737">
        <v>301.20999999999998</v>
      </c>
      <c r="G299" s="739">
        <v>0</v>
      </c>
      <c r="H299" s="738">
        <v>0</v>
      </c>
      <c r="I299" s="736">
        <v>60</v>
      </c>
      <c r="J299" s="737">
        <v>0</v>
      </c>
      <c r="K299" s="739">
        <v>0</v>
      </c>
      <c r="L299" s="739">
        <v>0</v>
      </c>
    </row>
    <row r="300" spans="1:12" x14ac:dyDescent="0.25">
      <c r="A300" s="732" t="s">
        <v>10</v>
      </c>
      <c r="B300" s="732" t="s">
        <v>582</v>
      </c>
      <c r="C300" s="732" t="s">
        <v>237</v>
      </c>
      <c r="D300" s="740" t="s">
        <v>241</v>
      </c>
      <c r="E300" s="736">
        <v>95</v>
      </c>
      <c r="F300" s="737">
        <v>0</v>
      </c>
      <c r="G300" s="739">
        <v>0</v>
      </c>
      <c r="H300" s="738">
        <v>0</v>
      </c>
      <c r="I300" s="736">
        <v>20</v>
      </c>
      <c r="J300" s="737">
        <v>0</v>
      </c>
      <c r="K300" s="739">
        <v>0</v>
      </c>
      <c r="L300" s="739">
        <v>0</v>
      </c>
    </row>
    <row r="301" spans="1:12" x14ac:dyDescent="0.25">
      <c r="A301" s="732" t="s">
        <v>10</v>
      </c>
      <c r="B301" s="732" t="s">
        <v>583</v>
      </c>
      <c r="C301" s="732" t="s">
        <v>584</v>
      </c>
      <c r="D301" s="740" t="s">
        <v>238</v>
      </c>
      <c r="E301" s="736">
        <v>1716.8440000000001</v>
      </c>
      <c r="F301" s="737">
        <v>0</v>
      </c>
      <c r="G301" s="739">
        <v>0</v>
      </c>
      <c r="H301" s="738">
        <v>817.74699999999996</v>
      </c>
      <c r="I301" s="736">
        <v>622.13599999999997</v>
      </c>
      <c r="J301" s="737">
        <v>674.61400000000003</v>
      </c>
      <c r="K301" s="739">
        <v>707.096</v>
      </c>
      <c r="L301" s="739">
        <v>819.9</v>
      </c>
    </row>
    <row r="302" spans="1:12" x14ac:dyDescent="0.25">
      <c r="A302" s="732" t="s">
        <v>10</v>
      </c>
      <c r="B302" s="732" t="s">
        <v>297</v>
      </c>
      <c r="C302" s="732" t="s">
        <v>237</v>
      </c>
      <c r="D302" s="740" t="s">
        <v>238</v>
      </c>
      <c r="E302" s="736">
        <v>404.87</v>
      </c>
      <c r="F302" s="737">
        <v>0</v>
      </c>
      <c r="G302" s="739">
        <v>19.042000000000002</v>
      </c>
      <c r="H302" s="738">
        <v>0</v>
      </c>
      <c r="I302" s="736">
        <v>0</v>
      </c>
      <c r="J302" s="737">
        <v>10</v>
      </c>
      <c r="K302" s="739">
        <v>60</v>
      </c>
      <c r="L302" s="739">
        <v>100</v>
      </c>
    </row>
    <row r="303" spans="1:12" x14ac:dyDescent="0.25">
      <c r="A303" s="732" t="s">
        <v>10</v>
      </c>
      <c r="B303" s="732" t="s">
        <v>319</v>
      </c>
      <c r="C303" s="732" t="s">
        <v>237</v>
      </c>
      <c r="D303" s="740" t="s">
        <v>238</v>
      </c>
      <c r="E303" s="736">
        <v>397.64600000000002</v>
      </c>
      <c r="F303" s="737">
        <v>0</v>
      </c>
      <c r="G303" s="739">
        <v>42.527999999999999</v>
      </c>
      <c r="H303" s="738">
        <v>0</v>
      </c>
      <c r="I303" s="736">
        <v>0</v>
      </c>
      <c r="J303" s="737">
        <v>85</v>
      </c>
      <c r="K303" s="739">
        <v>75.141999999999996</v>
      </c>
      <c r="L303" s="739">
        <v>35</v>
      </c>
    </row>
    <row r="304" spans="1:12" x14ac:dyDescent="0.25">
      <c r="A304" s="732" t="s">
        <v>10</v>
      </c>
      <c r="B304" s="732" t="s">
        <v>585</v>
      </c>
      <c r="C304" s="732" t="s">
        <v>237</v>
      </c>
      <c r="D304" s="740" t="s">
        <v>238</v>
      </c>
      <c r="E304" s="736">
        <v>0</v>
      </c>
      <c r="F304" s="737">
        <v>0</v>
      </c>
      <c r="G304" s="739">
        <v>0</v>
      </c>
      <c r="H304" s="738">
        <v>0</v>
      </c>
      <c r="I304" s="736">
        <v>0</v>
      </c>
      <c r="J304" s="737">
        <v>57.145000000000003</v>
      </c>
      <c r="K304" s="739">
        <v>0</v>
      </c>
      <c r="L304" s="739">
        <v>0</v>
      </c>
    </row>
    <row r="305" spans="1:12" x14ac:dyDescent="0.25">
      <c r="A305" s="732" t="s">
        <v>10</v>
      </c>
      <c r="B305" s="732" t="s">
        <v>586</v>
      </c>
      <c r="C305" s="732" t="s">
        <v>237</v>
      </c>
      <c r="D305" s="740" t="s">
        <v>238</v>
      </c>
      <c r="E305" s="736">
        <v>0</v>
      </c>
      <c r="F305" s="737">
        <v>0</v>
      </c>
      <c r="G305" s="739">
        <v>0</v>
      </c>
      <c r="H305" s="738">
        <v>0</v>
      </c>
      <c r="I305" s="736">
        <v>0</v>
      </c>
      <c r="J305" s="737">
        <v>85</v>
      </c>
      <c r="K305" s="739">
        <v>185.5</v>
      </c>
      <c r="L305" s="739">
        <v>50</v>
      </c>
    </row>
    <row r="306" spans="1:12" x14ac:dyDescent="0.25">
      <c r="A306" s="732" t="s">
        <v>10</v>
      </c>
      <c r="B306" s="732" t="s">
        <v>587</v>
      </c>
      <c r="C306" s="732" t="s">
        <v>237</v>
      </c>
      <c r="D306" s="740" t="s">
        <v>238</v>
      </c>
      <c r="E306" s="736">
        <v>0</v>
      </c>
      <c r="F306" s="737">
        <v>0</v>
      </c>
      <c r="G306" s="739">
        <v>0</v>
      </c>
      <c r="H306" s="738">
        <v>0</v>
      </c>
      <c r="I306" s="736">
        <v>0</v>
      </c>
      <c r="J306" s="737">
        <v>41</v>
      </c>
      <c r="K306" s="739">
        <v>96.4</v>
      </c>
      <c r="L306" s="739">
        <v>0</v>
      </c>
    </row>
    <row r="307" spans="1:12" x14ac:dyDescent="0.25">
      <c r="A307" s="731" t="s">
        <v>358</v>
      </c>
      <c r="B307" s="731">
        <v>0</v>
      </c>
      <c r="C307" s="732">
        <v>0</v>
      </c>
      <c r="D307" s="740"/>
      <c r="E307" s="730"/>
      <c r="F307" s="728"/>
      <c r="G307" s="729"/>
      <c r="H307" s="734"/>
      <c r="I307" s="730"/>
      <c r="J307" s="728"/>
      <c r="K307" s="729"/>
      <c r="L307" s="729"/>
    </row>
    <row r="308" spans="1:12" x14ac:dyDescent="0.25">
      <c r="A308" s="732" t="s">
        <v>9</v>
      </c>
      <c r="B308" s="732" t="s">
        <v>588</v>
      </c>
      <c r="C308" s="732" t="s">
        <v>589</v>
      </c>
      <c r="D308" s="740" t="s">
        <v>244</v>
      </c>
      <c r="E308" s="736">
        <v>600</v>
      </c>
      <c r="F308" s="737">
        <v>0</v>
      </c>
      <c r="G308" s="739">
        <v>0</v>
      </c>
      <c r="H308" s="738">
        <v>12.067</v>
      </c>
      <c r="I308" s="736">
        <v>50</v>
      </c>
      <c r="J308" s="737">
        <v>86.45</v>
      </c>
      <c r="K308" s="739">
        <v>0</v>
      </c>
      <c r="L308" s="739">
        <v>50</v>
      </c>
    </row>
    <row r="309" spans="1:12" x14ac:dyDescent="0.25">
      <c r="A309" s="732" t="s">
        <v>10</v>
      </c>
      <c r="B309" s="732" t="s">
        <v>590</v>
      </c>
      <c r="C309" s="732" t="s">
        <v>295</v>
      </c>
      <c r="D309" s="740" t="s">
        <v>238</v>
      </c>
      <c r="E309" s="736">
        <v>55</v>
      </c>
      <c r="F309" s="737">
        <v>55</v>
      </c>
      <c r="G309" s="739">
        <v>0</v>
      </c>
      <c r="H309" s="738">
        <v>0</v>
      </c>
      <c r="I309" s="736">
        <v>0</v>
      </c>
      <c r="J309" s="737">
        <v>0</v>
      </c>
      <c r="K309" s="739">
        <v>0</v>
      </c>
      <c r="L309" s="739">
        <v>0</v>
      </c>
    </row>
    <row r="310" spans="1:12" x14ac:dyDescent="0.25">
      <c r="A310" s="732" t="s">
        <v>10</v>
      </c>
      <c r="B310" s="732" t="s">
        <v>418</v>
      </c>
      <c r="C310" s="732" t="s">
        <v>300</v>
      </c>
      <c r="D310" s="740" t="s">
        <v>241</v>
      </c>
      <c r="E310" s="736">
        <v>106.095</v>
      </c>
      <c r="F310" s="737">
        <v>83.159000000000006</v>
      </c>
      <c r="G310" s="739">
        <v>0</v>
      </c>
      <c r="H310" s="738">
        <v>0</v>
      </c>
      <c r="I310" s="736">
        <v>0</v>
      </c>
      <c r="J310" s="737">
        <v>0</v>
      </c>
      <c r="K310" s="739">
        <v>0</v>
      </c>
      <c r="L310" s="739">
        <v>0</v>
      </c>
    </row>
    <row r="311" spans="1:12" x14ac:dyDescent="0.25">
      <c r="A311" s="732" t="s">
        <v>10</v>
      </c>
      <c r="B311" s="732" t="s">
        <v>591</v>
      </c>
      <c r="C311" s="732" t="s">
        <v>237</v>
      </c>
      <c r="D311" s="740" t="s">
        <v>241</v>
      </c>
      <c r="E311" s="736">
        <v>165.47900000000001</v>
      </c>
      <c r="F311" s="737">
        <v>52.231000000000002</v>
      </c>
      <c r="G311" s="739">
        <v>0</v>
      </c>
      <c r="H311" s="738">
        <v>0</v>
      </c>
      <c r="I311" s="736">
        <v>20</v>
      </c>
      <c r="J311" s="737">
        <v>0</v>
      </c>
      <c r="K311" s="739">
        <v>0</v>
      </c>
      <c r="L311" s="739">
        <v>0</v>
      </c>
    </row>
    <row r="312" spans="1:12" x14ac:dyDescent="0.25">
      <c r="A312" s="732" t="s">
        <v>10</v>
      </c>
      <c r="B312" s="732" t="s">
        <v>592</v>
      </c>
      <c r="C312" s="732" t="s">
        <v>340</v>
      </c>
      <c r="D312" s="740" t="s">
        <v>241</v>
      </c>
      <c r="E312" s="736">
        <v>183.28299999999999</v>
      </c>
      <c r="F312" s="737">
        <v>88.554000000000002</v>
      </c>
      <c r="G312" s="739">
        <v>0</v>
      </c>
      <c r="H312" s="738">
        <v>0</v>
      </c>
      <c r="I312" s="736">
        <v>29.693000000000001</v>
      </c>
      <c r="J312" s="737">
        <v>0</v>
      </c>
      <c r="K312" s="739">
        <v>0</v>
      </c>
      <c r="L312" s="739">
        <v>0</v>
      </c>
    </row>
    <row r="313" spans="1:12" x14ac:dyDescent="0.25">
      <c r="A313" s="732" t="s">
        <v>10</v>
      </c>
      <c r="B313" s="732" t="s">
        <v>593</v>
      </c>
      <c r="C313" s="732" t="s">
        <v>237</v>
      </c>
      <c r="D313" s="740" t="s">
        <v>238</v>
      </c>
      <c r="E313" s="736">
        <v>449.51499999999999</v>
      </c>
      <c r="F313" s="737">
        <v>101</v>
      </c>
      <c r="G313" s="739">
        <v>0</v>
      </c>
      <c r="H313" s="738">
        <v>87.620999999999995</v>
      </c>
      <c r="I313" s="736">
        <v>132.108</v>
      </c>
      <c r="J313" s="737">
        <v>20</v>
      </c>
      <c r="K313" s="739">
        <v>80</v>
      </c>
      <c r="L313" s="739">
        <v>90</v>
      </c>
    </row>
    <row r="314" spans="1:12" x14ac:dyDescent="0.25">
      <c r="A314" s="732" t="s">
        <v>10</v>
      </c>
      <c r="B314" s="732" t="s">
        <v>594</v>
      </c>
      <c r="C314" s="732" t="s">
        <v>237</v>
      </c>
      <c r="D314" s="740" t="s">
        <v>238</v>
      </c>
      <c r="E314" s="736">
        <v>185.95699999999999</v>
      </c>
      <c r="F314" s="737">
        <v>45</v>
      </c>
      <c r="G314" s="739">
        <v>0</v>
      </c>
      <c r="H314" s="738">
        <v>30</v>
      </c>
      <c r="I314" s="736">
        <v>40</v>
      </c>
      <c r="J314" s="737">
        <v>20</v>
      </c>
      <c r="K314" s="739">
        <v>0</v>
      </c>
      <c r="L314" s="739">
        <v>0</v>
      </c>
    </row>
    <row r="315" spans="1:12" x14ac:dyDescent="0.25">
      <c r="A315" s="732" t="s">
        <v>10</v>
      </c>
      <c r="B315" s="732" t="s">
        <v>595</v>
      </c>
      <c r="C315" s="732" t="s">
        <v>283</v>
      </c>
      <c r="D315" s="740" t="s">
        <v>238</v>
      </c>
      <c r="E315" s="736">
        <v>81.694999999999993</v>
      </c>
      <c r="F315" s="737">
        <v>35</v>
      </c>
      <c r="G315" s="739">
        <v>0</v>
      </c>
      <c r="H315" s="738">
        <v>5</v>
      </c>
      <c r="I315" s="736">
        <v>0</v>
      </c>
      <c r="J315" s="737">
        <v>0</v>
      </c>
      <c r="K315" s="739">
        <v>0</v>
      </c>
      <c r="L315" s="739">
        <v>0</v>
      </c>
    </row>
    <row r="316" spans="1:12" x14ac:dyDescent="0.25">
      <c r="A316" s="732" t="s">
        <v>10</v>
      </c>
      <c r="B316" s="732" t="s">
        <v>344</v>
      </c>
      <c r="C316" s="732" t="s">
        <v>237</v>
      </c>
      <c r="D316" s="740" t="s">
        <v>238</v>
      </c>
      <c r="E316" s="736">
        <v>233.44399999999999</v>
      </c>
      <c r="F316" s="737">
        <v>26</v>
      </c>
      <c r="G316" s="739">
        <v>0</v>
      </c>
      <c r="H316" s="738">
        <v>38</v>
      </c>
      <c r="I316" s="736">
        <v>47.5</v>
      </c>
      <c r="J316" s="737">
        <v>78.921000000000006</v>
      </c>
      <c r="K316" s="739">
        <v>54.406999999999996</v>
      </c>
      <c r="L316" s="739">
        <v>73.896000000000001</v>
      </c>
    </row>
    <row r="317" spans="1:12" x14ac:dyDescent="0.25">
      <c r="A317" s="732" t="s">
        <v>10</v>
      </c>
      <c r="B317" s="732" t="s">
        <v>596</v>
      </c>
      <c r="C317" s="732" t="s">
        <v>483</v>
      </c>
      <c r="D317" s="740" t="s">
        <v>244</v>
      </c>
      <c r="E317" s="736">
        <v>118.839</v>
      </c>
      <c r="F317" s="737">
        <v>0</v>
      </c>
      <c r="G317" s="739">
        <v>0</v>
      </c>
      <c r="H317" s="738">
        <v>0</v>
      </c>
      <c r="I317" s="736">
        <v>0</v>
      </c>
      <c r="J317" s="737">
        <v>0</v>
      </c>
      <c r="K317" s="739">
        <v>0</v>
      </c>
      <c r="L317" s="739">
        <v>0</v>
      </c>
    </row>
    <row r="318" spans="1:12" x14ac:dyDescent="0.25">
      <c r="A318" s="732" t="s">
        <v>10</v>
      </c>
      <c r="B318" s="732" t="s">
        <v>429</v>
      </c>
      <c r="C318" s="732" t="s">
        <v>248</v>
      </c>
      <c r="D318" s="740" t="s">
        <v>316</v>
      </c>
      <c r="E318" s="736">
        <v>177.233</v>
      </c>
      <c r="F318" s="737">
        <v>80.92</v>
      </c>
      <c r="G318" s="739">
        <v>0</v>
      </c>
      <c r="H318" s="738">
        <v>40</v>
      </c>
      <c r="I318" s="736">
        <v>45</v>
      </c>
      <c r="J318" s="737">
        <v>0</v>
      </c>
      <c r="K318" s="739">
        <v>0</v>
      </c>
      <c r="L318" s="739">
        <v>0</v>
      </c>
    </row>
    <row r="319" spans="1:12" x14ac:dyDescent="0.25">
      <c r="A319" s="732" t="s">
        <v>10</v>
      </c>
      <c r="B319" s="732" t="s">
        <v>597</v>
      </c>
      <c r="C319" s="732" t="s">
        <v>300</v>
      </c>
      <c r="D319" s="740" t="s">
        <v>241</v>
      </c>
      <c r="E319" s="736">
        <v>150</v>
      </c>
      <c r="F319" s="737">
        <v>30</v>
      </c>
      <c r="G319" s="739">
        <v>0</v>
      </c>
      <c r="H319" s="738">
        <v>48</v>
      </c>
      <c r="I319" s="736">
        <v>23</v>
      </c>
      <c r="J319" s="737">
        <v>0</v>
      </c>
      <c r="K319" s="739">
        <v>0</v>
      </c>
      <c r="L319" s="739">
        <v>0</v>
      </c>
    </row>
    <row r="320" spans="1:12" x14ac:dyDescent="0.25">
      <c r="A320" s="732" t="s">
        <v>10</v>
      </c>
      <c r="B320" s="732" t="s">
        <v>480</v>
      </c>
      <c r="C320" s="732" t="s">
        <v>598</v>
      </c>
      <c r="D320" s="740" t="s">
        <v>241</v>
      </c>
      <c r="E320" s="736">
        <v>264.62099999999998</v>
      </c>
      <c r="F320" s="737">
        <v>90</v>
      </c>
      <c r="G320" s="739">
        <v>0</v>
      </c>
      <c r="H320" s="738">
        <v>25</v>
      </c>
      <c r="I320" s="736">
        <v>125</v>
      </c>
      <c r="J320" s="737">
        <v>75</v>
      </c>
      <c r="K320" s="739">
        <v>80</v>
      </c>
      <c r="L320" s="739">
        <v>78</v>
      </c>
    </row>
    <row r="321" spans="1:12" x14ac:dyDescent="0.25">
      <c r="A321" s="732" t="s">
        <v>10</v>
      </c>
      <c r="B321" s="732" t="s">
        <v>599</v>
      </c>
      <c r="C321" s="732" t="s">
        <v>281</v>
      </c>
      <c r="D321" s="740" t="s">
        <v>241</v>
      </c>
      <c r="E321" s="736">
        <v>195.3</v>
      </c>
      <c r="F321" s="737">
        <v>70</v>
      </c>
      <c r="G321" s="739">
        <v>0</v>
      </c>
      <c r="H321" s="738">
        <v>40</v>
      </c>
      <c r="I321" s="736">
        <v>40</v>
      </c>
      <c r="J321" s="737">
        <v>90</v>
      </c>
      <c r="K321" s="739">
        <v>150</v>
      </c>
      <c r="L321" s="739">
        <v>0</v>
      </c>
    </row>
    <row r="322" spans="1:12" x14ac:dyDescent="0.25">
      <c r="A322" s="732" t="s">
        <v>10</v>
      </c>
      <c r="B322" s="732" t="s">
        <v>600</v>
      </c>
      <c r="C322" s="732" t="s">
        <v>237</v>
      </c>
      <c r="D322" s="740" t="s">
        <v>244</v>
      </c>
      <c r="E322" s="736">
        <v>63.616999999999997</v>
      </c>
      <c r="F322" s="737">
        <v>0</v>
      </c>
      <c r="G322" s="739">
        <v>0</v>
      </c>
      <c r="H322" s="738">
        <v>0</v>
      </c>
      <c r="I322" s="736">
        <v>67.551000000000002</v>
      </c>
      <c r="J322" s="737">
        <v>43.921999999999997</v>
      </c>
      <c r="K322" s="739">
        <v>0</v>
      </c>
      <c r="L322" s="739">
        <v>0</v>
      </c>
    </row>
    <row r="323" spans="1:12" x14ac:dyDescent="0.25">
      <c r="A323" s="732" t="s">
        <v>10</v>
      </c>
      <c r="B323" s="732" t="s">
        <v>601</v>
      </c>
      <c r="C323" s="732" t="s">
        <v>602</v>
      </c>
      <c r="D323" s="740" t="s">
        <v>238</v>
      </c>
      <c r="E323" s="736">
        <v>162.92400000000001</v>
      </c>
      <c r="F323" s="737">
        <v>86.754999999999995</v>
      </c>
      <c r="G323" s="739">
        <v>0</v>
      </c>
      <c r="H323" s="738">
        <v>57.503</v>
      </c>
      <c r="I323" s="736">
        <v>31.1</v>
      </c>
      <c r="J323" s="737">
        <v>0</v>
      </c>
      <c r="K323" s="739">
        <v>0</v>
      </c>
      <c r="L323" s="739">
        <v>0</v>
      </c>
    </row>
    <row r="324" spans="1:12" x14ac:dyDescent="0.25">
      <c r="A324" s="732" t="s">
        <v>10</v>
      </c>
      <c r="B324" s="732" t="s">
        <v>603</v>
      </c>
      <c r="C324" s="732" t="s">
        <v>237</v>
      </c>
      <c r="D324" s="740" t="s">
        <v>238</v>
      </c>
      <c r="E324" s="736">
        <v>35.097999999999999</v>
      </c>
      <c r="F324" s="737">
        <v>0</v>
      </c>
      <c r="G324" s="739">
        <v>0</v>
      </c>
      <c r="H324" s="738">
        <v>0</v>
      </c>
      <c r="I324" s="736">
        <v>0</v>
      </c>
      <c r="J324" s="737">
        <v>0</v>
      </c>
      <c r="K324" s="739">
        <v>0</v>
      </c>
      <c r="L324" s="739">
        <v>0</v>
      </c>
    </row>
    <row r="325" spans="1:12" x14ac:dyDescent="0.25">
      <c r="A325" s="732" t="s">
        <v>10</v>
      </c>
      <c r="B325" s="732" t="s">
        <v>604</v>
      </c>
      <c r="C325" s="732" t="s">
        <v>605</v>
      </c>
      <c r="D325" s="740" t="s">
        <v>238</v>
      </c>
      <c r="E325" s="736">
        <v>93.551000000000002</v>
      </c>
      <c r="F325" s="737">
        <v>80</v>
      </c>
      <c r="G325" s="739">
        <v>0</v>
      </c>
      <c r="H325" s="738">
        <v>0</v>
      </c>
      <c r="I325" s="736">
        <v>0</v>
      </c>
      <c r="J325" s="737">
        <v>0</v>
      </c>
      <c r="K325" s="739">
        <v>0</v>
      </c>
      <c r="L325" s="739">
        <v>0</v>
      </c>
    </row>
    <row r="326" spans="1:12" x14ac:dyDescent="0.25">
      <c r="A326" s="732" t="s">
        <v>10</v>
      </c>
      <c r="B326" s="732" t="s">
        <v>492</v>
      </c>
      <c r="C326" s="732" t="s">
        <v>237</v>
      </c>
      <c r="D326" s="740" t="s">
        <v>241</v>
      </c>
      <c r="E326" s="736">
        <v>145.52199999999999</v>
      </c>
      <c r="F326" s="737">
        <v>95</v>
      </c>
      <c r="G326" s="739">
        <v>0</v>
      </c>
      <c r="H326" s="738">
        <v>0</v>
      </c>
      <c r="I326" s="736">
        <v>0</v>
      </c>
      <c r="J326" s="737">
        <v>0</v>
      </c>
      <c r="K326" s="739">
        <v>0</v>
      </c>
      <c r="L326" s="739">
        <v>0</v>
      </c>
    </row>
    <row r="327" spans="1:12" x14ac:dyDescent="0.25">
      <c r="A327" s="732" t="s">
        <v>10</v>
      </c>
      <c r="B327" s="732" t="s">
        <v>606</v>
      </c>
      <c r="C327" s="732" t="s">
        <v>248</v>
      </c>
      <c r="D327" s="740" t="s">
        <v>244</v>
      </c>
      <c r="E327" s="736">
        <v>40.659999999999997</v>
      </c>
      <c r="F327" s="737">
        <v>6</v>
      </c>
      <c r="G327" s="739">
        <v>0</v>
      </c>
      <c r="H327" s="738">
        <v>21.61</v>
      </c>
      <c r="I327" s="736">
        <v>0</v>
      </c>
      <c r="J327" s="737">
        <v>0</v>
      </c>
      <c r="K327" s="739">
        <v>0</v>
      </c>
      <c r="L327" s="739">
        <v>0</v>
      </c>
    </row>
    <row r="328" spans="1:12" x14ac:dyDescent="0.25">
      <c r="A328" s="732" t="s">
        <v>10</v>
      </c>
      <c r="B328" s="732" t="s">
        <v>607</v>
      </c>
      <c r="C328" s="732" t="s">
        <v>340</v>
      </c>
      <c r="D328" s="740" t="s">
        <v>241</v>
      </c>
      <c r="E328" s="736">
        <v>117.64400000000001</v>
      </c>
      <c r="F328" s="737">
        <v>15</v>
      </c>
      <c r="G328" s="739">
        <v>0</v>
      </c>
      <c r="H328" s="738">
        <v>0</v>
      </c>
      <c r="I328" s="736">
        <v>0</v>
      </c>
      <c r="J328" s="737">
        <v>62.366999999999997</v>
      </c>
      <c r="K328" s="739">
        <v>105.102</v>
      </c>
      <c r="L328" s="739">
        <v>132.809</v>
      </c>
    </row>
    <row r="329" spans="1:12" x14ac:dyDescent="0.25">
      <c r="A329" s="732" t="s">
        <v>10</v>
      </c>
      <c r="B329" s="732" t="s">
        <v>608</v>
      </c>
      <c r="C329" s="732" t="s">
        <v>237</v>
      </c>
      <c r="D329" s="740" t="s">
        <v>241</v>
      </c>
      <c r="E329" s="736">
        <v>225.11099999999999</v>
      </c>
      <c r="F329" s="737">
        <v>75.052000000000007</v>
      </c>
      <c r="G329" s="739">
        <v>0</v>
      </c>
      <c r="H329" s="738">
        <v>0</v>
      </c>
      <c r="I329" s="736">
        <v>0</v>
      </c>
      <c r="J329" s="737">
        <v>0</v>
      </c>
      <c r="K329" s="739">
        <v>30</v>
      </c>
      <c r="L329" s="739">
        <v>35</v>
      </c>
    </row>
    <row r="330" spans="1:12" x14ac:dyDescent="0.25">
      <c r="A330" s="732" t="s">
        <v>10</v>
      </c>
      <c r="B330" s="732" t="s">
        <v>609</v>
      </c>
      <c r="C330" s="732" t="s">
        <v>340</v>
      </c>
      <c r="D330" s="740" t="s">
        <v>241</v>
      </c>
      <c r="E330" s="736">
        <v>42.66</v>
      </c>
      <c r="F330" s="737">
        <v>40</v>
      </c>
      <c r="G330" s="739">
        <v>0</v>
      </c>
      <c r="H330" s="738">
        <v>0</v>
      </c>
      <c r="I330" s="736">
        <v>0</v>
      </c>
      <c r="J330" s="737">
        <v>0</v>
      </c>
      <c r="K330" s="739">
        <v>0</v>
      </c>
      <c r="L330" s="739">
        <v>0</v>
      </c>
    </row>
    <row r="331" spans="1:12" x14ac:dyDescent="0.25">
      <c r="A331" s="732" t="s">
        <v>10</v>
      </c>
      <c r="B331" s="732" t="s">
        <v>610</v>
      </c>
      <c r="C331" s="732" t="s">
        <v>240</v>
      </c>
      <c r="D331" s="740" t="s">
        <v>238</v>
      </c>
      <c r="E331" s="736">
        <v>64.259</v>
      </c>
      <c r="F331" s="737">
        <v>42.006999999999998</v>
      </c>
      <c r="G331" s="739">
        <v>0</v>
      </c>
      <c r="H331" s="738">
        <v>0</v>
      </c>
      <c r="I331" s="736">
        <v>0</v>
      </c>
      <c r="J331" s="737">
        <v>0</v>
      </c>
      <c r="K331" s="739">
        <v>0</v>
      </c>
      <c r="L331" s="739">
        <v>0</v>
      </c>
    </row>
    <row r="332" spans="1:12" x14ac:dyDescent="0.25">
      <c r="A332" s="732" t="s">
        <v>10</v>
      </c>
      <c r="B332" s="732" t="s">
        <v>488</v>
      </c>
      <c r="C332" s="732" t="s">
        <v>273</v>
      </c>
      <c r="D332" s="740" t="s">
        <v>238</v>
      </c>
      <c r="E332" s="736">
        <v>17.387</v>
      </c>
      <c r="F332" s="737">
        <v>3</v>
      </c>
      <c r="G332" s="739">
        <v>0</v>
      </c>
      <c r="H332" s="738">
        <v>0</v>
      </c>
      <c r="I332" s="736">
        <v>0</v>
      </c>
      <c r="J332" s="737">
        <v>0</v>
      </c>
      <c r="K332" s="739">
        <v>0</v>
      </c>
      <c r="L332" s="739">
        <v>0</v>
      </c>
    </row>
    <row r="333" spans="1:12" x14ac:dyDescent="0.25">
      <c r="A333" s="732" t="s">
        <v>10</v>
      </c>
      <c r="B333" s="732" t="s">
        <v>489</v>
      </c>
      <c r="C333" s="732" t="s">
        <v>237</v>
      </c>
      <c r="D333" s="740" t="s">
        <v>238</v>
      </c>
      <c r="E333" s="736">
        <v>62.311999999999998</v>
      </c>
      <c r="F333" s="737">
        <v>5</v>
      </c>
      <c r="G333" s="739">
        <v>0</v>
      </c>
      <c r="H333" s="738">
        <v>19.471</v>
      </c>
      <c r="I333" s="736">
        <v>19.471</v>
      </c>
      <c r="J333" s="737">
        <v>20</v>
      </c>
      <c r="K333" s="739">
        <v>19.239000000000001</v>
      </c>
      <c r="L333" s="739">
        <v>0</v>
      </c>
    </row>
    <row r="334" spans="1:12" x14ac:dyDescent="0.25">
      <c r="A334" s="732" t="s">
        <v>10</v>
      </c>
      <c r="B334" s="732" t="s">
        <v>486</v>
      </c>
      <c r="C334" s="732" t="s">
        <v>273</v>
      </c>
      <c r="D334" s="740" t="s">
        <v>238</v>
      </c>
      <c r="E334" s="736">
        <v>30</v>
      </c>
      <c r="F334" s="737">
        <v>26</v>
      </c>
      <c r="G334" s="739">
        <v>0</v>
      </c>
      <c r="H334" s="738">
        <v>0</v>
      </c>
      <c r="I334" s="736">
        <v>0</v>
      </c>
      <c r="J334" s="737">
        <v>0</v>
      </c>
      <c r="K334" s="739">
        <v>0</v>
      </c>
      <c r="L334" s="739">
        <v>0</v>
      </c>
    </row>
    <row r="335" spans="1:12" x14ac:dyDescent="0.25">
      <c r="A335" s="732" t="s">
        <v>10</v>
      </c>
      <c r="B335" s="732" t="s">
        <v>611</v>
      </c>
      <c r="C335" s="732" t="s">
        <v>473</v>
      </c>
      <c r="D335" s="740" t="s">
        <v>238</v>
      </c>
      <c r="E335" s="736">
        <v>18.824999999999999</v>
      </c>
      <c r="F335" s="737">
        <v>0</v>
      </c>
      <c r="G335" s="739">
        <v>0</v>
      </c>
      <c r="H335" s="738">
        <v>0</v>
      </c>
      <c r="I335" s="736">
        <v>0</v>
      </c>
      <c r="J335" s="737">
        <v>2</v>
      </c>
      <c r="K335" s="739">
        <v>0</v>
      </c>
      <c r="L335" s="739">
        <v>0</v>
      </c>
    </row>
    <row r="336" spans="1:12" x14ac:dyDescent="0.25">
      <c r="A336" s="732" t="s">
        <v>10</v>
      </c>
      <c r="B336" s="732" t="s">
        <v>461</v>
      </c>
      <c r="C336" s="732" t="s">
        <v>460</v>
      </c>
      <c r="D336" s="740" t="s">
        <v>238</v>
      </c>
      <c r="E336" s="736">
        <v>3710.3919999999998</v>
      </c>
      <c r="F336" s="737">
        <v>485.5</v>
      </c>
      <c r="G336" s="739">
        <v>0</v>
      </c>
      <c r="H336" s="738">
        <v>0</v>
      </c>
      <c r="I336" s="736">
        <v>486.95</v>
      </c>
      <c r="J336" s="737">
        <v>527</v>
      </c>
      <c r="K336" s="739">
        <v>498.05099999999999</v>
      </c>
      <c r="L336" s="739">
        <v>537.84699999999998</v>
      </c>
    </row>
    <row r="337" spans="1:12" x14ac:dyDescent="0.25">
      <c r="A337" s="732" t="s">
        <v>10</v>
      </c>
      <c r="B337" s="732" t="s">
        <v>418</v>
      </c>
      <c r="C337" s="732" t="s">
        <v>460</v>
      </c>
      <c r="D337" s="740" t="s">
        <v>238</v>
      </c>
      <c r="E337" s="736">
        <v>1795.8679999999999</v>
      </c>
      <c r="F337" s="737">
        <v>247</v>
      </c>
      <c r="G337" s="739">
        <v>0</v>
      </c>
      <c r="H337" s="738">
        <v>0</v>
      </c>
      <c r="I337" s="736">
        <v>415.63600000000002</v>
      </c>
      <c r="J337" s="737">
        <v>374.61700000000002</v>
      </c>
      <c r="K337" s="739">
        <v>332.59899999999999</v>
      </c>
      <c r="L337" s="739">
        <v>324.44200000000001</v>
      </c>
    </row>
    <row r="338" spans="1:12" x14ac:dyDescent="0.25">
      <c r="A338" s="732" t="s">
        <v>10</v>
      </c>
      <c r="B338" s="732" t="s">
        <v>612</v>
      </c>
      <c r="C338" s="732" t="s">
        <v>460</v>
      </c>
      <c r="D338" s="740" t="s">
        <v>244</v>
      </c>
      <c r="E338" s="736">
        <v>966.95100000000002</v>
      </c>
      <c r="F338" s="737">
        <v>150</v>
      </c>
      <c r="G338" s="739">
        <v>0</v>
      </c>
      <c r="H338" s="738">
        <v>0</v>
      </c>
      <c r="I338" s="736">
        <v>165.06</v>
      </c>
      <c r="J338" s="737">
        <v>172</v>
      </c>
      <c r="K338" s="739">
        <v>196.678</v>
      </c>
      <c r="L338" s="739">
        <v>194.76599999999999</v>
      </c>
    </row>
    <row r="339" spans="1:12" x14ac:dyDescent="0.25">
      <c r="A339" s="732" t="s">
        <v>10</v>
      </c>
      <c r="B339" s="732" t="s">
        <v>463</v>
      </c>
      <c r="C339" s="732" t="s">
        <v>460</v>
      </c>
      <c r="D339" s="740" t="s">
        <v>238</v>
      </c>
      <c r="E339" s="736">
        <v>6469.6589999999997</v>
      </c>
      <c r="F339" s="737">
        <v>890</v>
      </c>
      <c r="G339" s="739">
        <v>0</v>
      </c>
      <c r="H339" s="738">
        <v>0</v>
      </c>
      <c r="I339" s="736">
        <v>831.39</v>
      </c>
      <c r="J339" s="737">
        <v>897.05</v>
      </c>
      <c r="K339" s="739">
        <v>939.4</v>
      </c>
      <c r="L339" s="739">
        <v>1016.561</v>
      </c>
    </row>
    <row r="340" spans="1:12" x14ac:dyDescent="0.25">
      <c r="A340" s="732" t="s">
        <v>10</v>
      </c>
      <c r="B340" s="732" t="s">
        <v>464</v>
      </c>
      <c r="C340" s="732" t="s">
        <v>460</v>
      </c>
      <c r="D340" s="740" t="s">
        <v>238</v>
      </c>
      <c r="E340" s="736">
        <v>3560.009</v>
      </c>
      <c r="F340" s="737">
        <v>527.47799999999995</v>
      </c>
      <c r="G340" s="739">
        <v>0</v>
      </c>
      <c r="H340" s="738">
        <v>0</v>
      </c>
      <c r="I340" s="736">
        <v>457.74599999999998</v>
      </c>
      <c r="J340" s="737">
        <v>355.44900000000001</v>
      </c>
      <c r="K340" s="739">
        <v>463.46199999999999</v>
      </c>
      <c r="L340" s="739">
        <v>524.42999999999995</v>
      </c>
    </row>
    <row r="341" spans="1:12" x14ac:dyDescent="0.25">
      <c r="A341" s="732" t="s">
        <v>10</v>
      </c>
      <c r="B341" s="732" t="s">
        <v>465</v>
      </c>
      <c r="C341" s="732" t="s">
        <v>460</v>
      </c>
      <c r="D341" s="740" t="s">
        <v>238</v>
      </c>
      <c r="E341" s="736">
        <v>2728.5949999999998</v>
      </c>
      <c r="F341" s="737">
        <v>393.77300000000002</v>
      </c>
      <c r="G341" s="739">
        <v>0</v>
      </c>
      <c r="H341" s="738">
        <v>0</v>
      </c>
      <c r="I341" s="736">
        <v>402.375</v>
      </c>
      <c r="J341" s="737">
        <v>571</v>
      </c>
      <c r="K341" s="739">
        <v>487.745</v>
      </c>
      <c r="L341" s="739">
        <v>434.93700000000001</v>
      </c>
    </row>
    <row r="342" spans="1:12" x14ac:dyDescent="0.25">
      <c r="A342" s="732" t="s">
        <v>10</v>
      </c>
      <c r="B342" s="732" t="s">
        <v>613</v>
      </c>
      <c r="C342" s="732" t="s">
        <v>460</v>
      </c>
      <c r="D342" s="740" t="s">
        <v>238</v>
      </c>
      <c r="E342" s="736">
        <v>1631.732</v>
      </c>
      <c r="F342" s="737">
        <v>260.5</v>
      </c>
      <c r="G342" s="739">
        <v>0</v>
      </c>
      <c r="H342" s="738">
        <v>0</v>
      </c>
      <c r="I342" s="736">
        <v>240.74299999999999</v>
      </c>
      <c r="J342" s="737">
        <v>284.13799999999998</v>
      </c>
      <c r="K342" s="739">
        <v>266.94799999999998</v>
      </c>
      <c r="L342" s="739">
        <v>326.25299999999999</v>
      </c>
    </row>
    <row r="343" spans="1:12" x14ac:dyDescent="0.25">
      <c r="A343" s="732" t="s">
        <v>10</v>
      </c>
      <c r="B343" s="732" t="s">
        <v>466</v>
      </c>
      <c r="C343" s="732" t="s">
        <v>460</v>
      </c>
      <c r="D343" s="740" t="s">
        <v>238</v>
      </c>
      <c r="E343" s="736">
        <v>1961.587</v>
      </c>
      <c r="F343" s="737">
        <v>320.98599999999999</v>
      </c>
      <c r="G343" s="739">
        <v>0</v>
      </c>
      <c r="H343" s="738">
        <v>0</v>
      </c>
      <c r="I343" s="736">
        <v>308.26499999999999</v>
      </c>
      <c r="J343" s="737">
        <v>310.07299999999998</v>
      </c>
      <c r="K343" s="739">
        <v>370.67599999999999</v>
      </c>
      <c r="L343" s="739">
        <v>408.63</v>
      </c>
    </row>
    <row r="344" spans="1:12" x14ac:dyDescent="0.25">
      <c r="A344" s="732" t="s">
        <v>10</v>
      </c>
      <c r="B344" s="732" t="s">
        <v>614</v>
      </c>
      <c r="C344" s="732" t="s">
        <v>460</v>
      </c>
      <c r="D344" s="740" t="s">
        <v>238</v>
      </c>
      <c r="E344" s="736">
        <v>390</v>
      </c>
      <c r="F344" s="737">
        <v>30</v>
      </c>
      <c r="G344" s="739">
        <v>0</v>
      </c>
      <c r="H344" s="738">
        <v>0</v>
      </c>
      <c r="I344" s="736">
        <v>137</v>
      </c>
      <c r="J344" s="737">
        <v>129</v>
      </c>
      <c r="K344" s="739">
        <v>145.46</v>
      </c>
      <c r="L344" s="739">
        <v>96.271000000000001</v>
      </c>
    </row>
    <row r="345" spans="1:12" x14ac:dyDescent="0.25">
      <c r="A345" s="732" t="s">
        <v>10</v>
      </c>
      <c r="B345" s="732" t="s">
        <v>615</v>
      </c>
      <c r="C345" s="732" t="s">
        <v>616</v>
      </c>
      <c r="D345" s="740" t="s">
        <v>238</v>
      </c>
      <c r="E345" s="736">
        <v>0</v>
      </c>
      <c r="F345" s="737">
        <v>0</v>
      </c>
      <c r="G345" s="739">
        <v>0</v>
      </c>
      <c r="H345" s="738">
        <v>0</v>
      </c>
      <c r="I345" s="736">
        <v>86.25</v>
      </c>
      <c r="J345" s="737">
        <v>28.75</v>
      </c>
      <c r="K345" s="739">
        <v>0</v>
      </c>
      <c r="L345" s="739">
        <v>0</v>
      </c>
    </row>
    <row r="346" spans="1:12" x14ac:dyDescent="0.25">
      <c r="A346" s="732" t="s">
        <v>10</v>
      </c>
      <c r="B346" s="732" t="s">
        <v>617</v>
      </c>
      <c r="C346" s="732" t="s">
        <v>460</v>
      </c>
      <c r="D346" s="740" t="s">
        <v>238</v>
      </c>
      <c r="E346" s="736">
        <v>0</v>
      </c>
      <c r="F346" s="737">
        <v>0</v>
      </c>
      <c r="G346" s="739">
        <v>0</v>
      </c>
      <c r="H346" s="738">
        <v>0</v>
      </c>
      <c r="I346" s="736">
        <v>6.86</v>
      </c>
      <c r="J346" s="737">
        <v>13.289</v>
      </c>
      <c r="K346" s="739">
        <v>25.34</v>
      </c>
      <c r="L346" s="739">
        <v>85.2</v>
      </c>
    </row>
    <row r="347" spans="1:12" x14ac:dyDescent="0.25">
      <c r="A347" s="732" t="s">
        <v>10</v>
      </c>
      <c r="B347" s="732" t="s">
        <v>618</v>
      </c>
      <c r="C347" s="732" t="s">
        <v>460</v>
      </c>
      <c r="D347" s="740" t="s">
        <v>238</v>
      </c>
      <c r="E347" s="736">
        <v>0</v>
      </c>
      <c r="F347" s="737">
        <v>0</v>
      </c>
      <c r="G347" s="739">
        <v>0</v>
      </c>
      <c r="H347" s="738">
        <v>0</v>
      </c>
      <c r="I347" s="736">
        <v>69</v>
      </c>
      <c r="J347" s="737">
        <v>90</v>
      </c>
      <c r="K347" s="739">
        <v>0</v>
      </c>
      <c r="L347" s="739">
        <v>0</v>
      </c>
    </row>
    <row r="348" spans="1:12" x14ac:dyDescent="0.25">
      <c r="A348" s="732" t="s">
        <v>10</v>
      </c>
      <c r="B348" s="732" t="s">
        <v>619</v>
      </c>
      <c r="C348" s="732" t="s">
        <v>237</v>
      </c>
      <c r="D348" s="740" t="s">
        <v>238</v>
      </c>
      <c r="E348" s="736">
        <v>153.93299999999999</v>
      </c>
      <c r="F348" s="737">
        <v>0</v>
      </c>
      <c r="G348" s="739">
        <v>45.512</v>
      </c>
      <c r="H348" s="738">
        <v>0</v>
      </c>
      <c r="I348" s="736">
        <v>0</v>
      </c>
      <c r="J348" s="737">
        <v>0</v>
      </c>
      <c r="K348" s="739">
        <v>0</v>
      </c>
      <c r="L348" s="739">
        <v>0</v>
      </c>
    </row>
    <row r="349" spans="1:12" x14ac:dyDescent="0.25">
      <c r="A349" s="732" t="s">
        <v>10</v>
      </c>
      <c r="B349" s="732" t="s">
        <v>620</v>
      </c>
      <c r="C349" s="732" t="s">
        <v>237</v>
      </c>
      <c r="D349" s="740" t="s">
        <v>238</v>
      </c>
      <c r="E349" s="736">
        <v>0</v>
      </c>
      <c r="F349" s="737">
        <v>0</v>
      </c>
      <c r="G349" s="739">
        <v>0</v>
      </c>
      <c r="H349" s="738">
        <v>0</v>
      </c>
      <c r="I349" s="736">
        <v>0</v>
      </c>
      <c r="J349" s="737">
        <v>40</v>
      </c>
      <c r="K349" s="739">
        <v>70</v>
      </c>
      <c r="L349" s="739">
        <v>96.793000000000006</v>
      </c>
    </row>
    <row r="350" spans="1:12" x14ac:dyDescent="0.25">
      <c r="A350" s="732" t="s">
        <v>10</v>
      </c>
      <c r="B350" s="732" t="s">
        <v>621</v>
      </c>
      <c r="C350" s="732" t="s">
        <v>237</v>
      </c>
      <c r="D350" s="740" t="s">
        <v>238</v>
      </c>
      <c r="E350" s="736">
        <v>0</v>
      </c>
      <c r="F350" s="737">
        <v>0</v>
      </c>
      <c r="G350" s="739">
        <v>0</v>
      </c>
      <c r="H350" s="738">
        <v>0</v>
      </c>
      <c r="I350" s="736">
        <v>0</v>
      </c>
      <c r="J350" s="737">
        <v>45</v>
      </c>
      <c r="K350" s="739">
        <v>82</v>
      </c>
      <c r="L350" s="739">
        <v>36</v>
      </c>
    </row>
    <row r="351" spans="1:12" x14ac:dyDescent="0.25">
      <c r="A351" s="732" t="s">
        <v>10</v>
      </c>
      <c r="B351" s="732" t="s">
        <v>622</v>
      </c>
      <c r="C351" s="732" t="s">
        <v>237</v>
      </c>
      <c r="D351" s="740" t="s">
        <v>238</v>
      </c>
      <c r="E351" s="736">
        <v>0</v>
      </c>
      <c r="F351" s="737">
        <v>0</v>
      </c>
      <c r="G351" s="739">
        <v>0</v>
      </c>
      <c r="H351" s="738">
        <v>0</v>
      </c>
      <c r="I351" s="736">
        <v>0</v>
      </c>
      <c r="J351" s="737">
        <v>7.6609999999999996</v>
      </c>
      <c r="K351" s="739">
        <v>10</v>
      </c>
      <c r="L351" s="739">
        <v>0</v>
      </c>
    </row>
    <row r="352" spans="1:12" x14ac:dyDescent="0.25">
      <c r="A352" s="732" t="s">
        <v>10</v>
      </c>
      <c r="B352" s="732" t="s">
        <v>623</v>
      </c>
      <c r="C352" s="732" t="s">
        <v>237</v>
      </c>
      <c r="D352" s="740" t="s">
        <v>238</v>
      </c>
      <c r="E352" s="736">
        <v>0</v>
      </c>
      <c r="F352" s="737">
        <v>0</v>
      </c>
      <c r="G352" s="739">
        <v>0</v>
      </c>
      <c r="H352" s="738">
        <v>0</v>
      </c>
      <c r="I352" s="736">
        <v>0</v>
      </c>
      <c r="J352" s="737">
        <v>5</v>
      </c>
      <c r="K352" s="739">
        <v>0</v>
      </c>
      <c r="L352" s="739">
        <v>0</v>
      </c>
    </row>
    <row r="353" spans="1:12" x14ac:dyDescent="0.25">
      <c r="A353" s="732" t="s">
        <v>10</v>
      </c>
      <c r="B353" s="732" t="s">
        <v>624</v>
      </c>
      <c r="C353" s="732" t="s">
        <v>237</v>
      </c>
      <c r="D353" s="740" t="s">
        <v>238</v>
      </c>
      <c r="E353" s="736">
        <v>0</v>
      </c>
      <c r="F353" s="737">
        <v>0</v>
      </c>
      <c r="G353" s="739">
        <v>0</v>
      </c>
      <c r="H353" s="738">
        <v>0</v>
      </c>
      <c r="I353" s="736">
        <v>0</v>
      </c>
      <c r="J353" s="737">
        <v>15.34</v>
      </c>
      <c r="K353" s="739">
        <v>85.4</v>
      </c>
      <c r="L353" s="739">
        <v>0</v>
      </c>
    </row>
    <row r="354" spans="1:12" x14ac:dyDescent="0.25">
      <c r="A354" s="744" t="s">
        <v>43</v>
      </c>
      <c r="B354" s="744" t="s">
        <v>43</v>
      </c>
      <c r="C354" s="745"/>
      <c r="D354" s="746"/>
      <c r="E354" s="747">
        <v>201233.20199999999</v>
      </c>
      <c r="F354" s="748">
        <v>11309.712</v>
      </c>
      <c r="G354" s="749">
        <v>3081.0210000000002</v>
      </c>
      <c r="H354" s="749">
        <v>5870.3320000000003</v>
      </c>
      <c r="I354" s="747">
        <v>12939.195</v>
      </c>
      <c r="J354" s="749">
        <v>12854.608</v>
      </c>
      <c r="K354" s="749">
        <v>13350.642</v>
      </c>
      <c r="L354" s="749">
        <v>13944.710999999999</v>
      </c>
    </row>
    <row r="355" spans="1:12" ht="15.75" x14ac:dyDescent="0.25">
      <c r="A355" s="750"/>
      <c r="B355" s="750"/>
      <c r="C355" s="750"/>
      <c r="D355" s="751"/>
      <c r="E355" s="751"/>
      <c r="F355" s="751"/>
      <c r="G355" s="751"/>
      <c r="H355" s="751"/>
      <c r="I355" s="751"/>
      <c r="J355" s="751"/>
      <c r="K355" s="751"/>
      <c r="L355" s="751"/>
    </row>
    <row r="356" spans="1:12" ht="15.75" x14ac:dyDescent="0.25">
      <c r="A356" s="750"/>
      <c r="B356" s="750"/>
      <c r="C356" s="750"/>
      <c r="D356" s="751"/>
      <c r="E356" s="751"/>
      <c r="F356" s="751"/>
      <c r="G356" s="751"/>
      <c r="H356" s="751"/>
      <c r="I356" s="751"/>
      <c r="J356" s="751"/>
      <c r="K356" s="751"/>
      <c r="L356" s="751"/>
    </row>
  </sheetData>
  <mergeCells count="2">
    <mergeCell ref="A1:L1"/>
    <mergeCell ref="J2:L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2"/>
  <sheetViews>
    <sheetView showGridLines="0" zoomScaleNormal="100" workbookViewId="0">
      <selection activeCell="J31" sqref="J31"/>
    </sheetView>
  </sheetViews>
  <sheetFormatPr defaultRowHeight="12.75" customHeight="1" x14ac:dyDescent="0.25"/>
  <cols>
    <col min="1" max="1" width="43" style="752" bestFit="1" customWidth="1"/>
    <col min="2" max="4" width="11.5703125" style="752" bestFit="1" customWidth="1"/>
    <col min="5" max="5" width="11.7109375" style="752" customWidth="1"/>
    <col min="6" max="8" width="11.5703125" style="752" bestFit="1" customWidth="1"/>
    <col min="9" max="9" width="9.140625" style="752"/>
    <col min="10" max="12" width="12.85546875" style="778" bestFit="1" customWidth="1"/>
    <col min="13" max="256" width="9.140625" style="752"/>
    <col min="257" max="257" width="43" style="752" bestFit="1" customWidth="1"/>
    <col min="258" max="260" width="11.5703125" style="752" bestFit="1" customWidth="1"/>
    <col min="261" max="261" width="11.7109375" style="752" customWidth="1"/>
    <col min="262" max="264" width="11.5703125" style="752" bestFit="1" customWidth="1"/>
    <col min="265" max="265" width="9.140625" style="752"/>
    <col min="266" max="268" width="12.85546875" style="752" bestFit="1" customWidth="1"/>
    <col min="269" max="512" width="9.140625" style="752"/>
    <col min="513" max="513" width="43" style="752" bestFit="1" customWidth="1"/>
    <col min="514" max="516" width="11.5703125" style="752" bestFit="1" customWidth="1"/>
    <col min="517" max="517" width="11.7109375" style="752" customWidth="1"/>
    <col min="518" max="520" width="11.5703125" style="752" bestFit="1" customWidth="1"/>
    <col min="521" max="521" width="9.140625" style="752"/>
    <col min="522" max="524" width="12.85546875" style="752" bestFit="1" customWidth="1"/>
    <col min="525" max="768" width="9.140625" style="752"/>
    <col min="769" max="769" width="43" style="752" bestFit="1" customWidth="1"/>
    <col min="770" max="772" width="11.5703125" style="752" bestFit="1" customWidth="1"/>
    <col min="773" max="773" width="11.7109375" style="752" customWidth="1"/>
    <col min="774" max="776" width="11.5703125" style="752" bestFit="1" customWidth="1"/>
    <col min="777" max="777" width="9.140625" style="752"/>
    <col min="778" max="780" width="12.85546875" style="752" bestFit="1" customWidth="1"/>
    <col min="781" max="1024" width="9.140625" style="752"/>
    <col min="1025" max="1025" width="43" style="752" bestFit="1" customWidth="1"/>
    <col min="1026" max="1028" width="11.5703125" style="752" bestFit="1" customWidth="1"/>
    <col min="1029" max="1029" width="11.7109375" style="752" customWidth="1"/>
    <col min="1030" max="1032" width="11.5703125" style="752" bestFit="1" customWidth="1"/>
    <col min="1033" max="1033" width="9.140625" style="752"/>
    <col min="1034" max="1036" width="12.85546875" style="752" bestFit="1" customWidth="1"/>
    <col min="1037" max="1280" width="9.140625" style="752"/>
    <col min="1281" max="1281" width="43" style="752" bestFit="1" customWidth="1"/>
    <col min="1282" max="1284" width="11.5703125" style="752" bestFit="1" customWidth="1"/>
    <col min="1285" max="1285" width="11.7109375" style="752" customWidth="1"/>
    <col min="1286" max="1288" width="11.5703125" style="752" bestFit="1" customWidth="1"/>
    <col min="1289" max="1289" width="9.140625" style="752"/>
    <col min="1290" max="1292" width="12.85546875" style="752" bestFit="1" customWidth="1"/>
    <col min="1293" max="1536" width="9.140625" style="752"/>
    <col min="1537" max="1537" width="43" style="752" bestFit="1" customWidth="1"/>
    <col min="1538" max="1540" width="11.5703125" style="752" bestFit="1" customWidth="1"/>
    <col min="1541" max="1541" width="11.7109375" style="752" customWidth="1"/>
    <col min="1542" max="1544" width="11.5703125" style="752" bestFit="1" customWidth="1"/>
    <col min="1545" max="1545" width="9.140625" style="752"/>
    <col min="1546" max="1548" width="12.85546875" style="752" bestFit="1" customWidth="1"/>
    <col min="1549" max="1792" width="9.140625" style="752"/>
    <col min="1793" max="1793" width="43" style="752" bestFit="1" customWidth="1"/>
    <col min="1794" max="1796" width="11.5703125" style="752" bestFit="1" customWidth="1"/>
    <col min="1797" max="1797" width="11.7109375" style="752" customWidth="1"/>
    <col min="1798" max="1800" width="11.5703125" style="752" bestFit="1" customWidth="1"/>
    <col min="1801" max="1801" width="9.140625" style="752"/>
    <col min="1802" max="1804" width="12.85546875" style="752" bestFit="1" customWidth="1"/>
    <col min="1805" max="2048" width="9.140625" style="752"/>
    <col min="2049" max="2049" width="43" style="752" bestFit="1" customWidth="1"/>
    <col min="2050" max="2052" width="11.5703125" style="752" bestFit="1" customWidth="1"/>
    <col min="2053" max="2053" width="11.7109375" style="752" customWidth="1"/>
    <col min="2054" max="2056" width="11.5703125" style="752" bestFit="1" customWidth="1"/>
    <col min="2057" max="2057" width="9.140625" style="752"/>
    <col min="2058" max="2060" width="12.85546875" style="752" bestFit="1" customWidth="1"/>
    <col min="2061" max="2304" width="9.140625" style="752"/>
    <col min="2305" max="2305" width="43" style="752" bestFit="1" customWidth="1"/>
    <col min="2306" max="2308" width="11.5703125" style="752" bestFit="1" customWidth="1"/>
    <col min="2309" max="2309" width="11.7109375" style="752" customWidth="1"/>
    <col min="2310" max="2312" width="11.5703125" style="752" bestFit="1" customWidth="1"/>
    <col min="2313" max="2313" width="9.140625" style="752"/>
    <col min="2314" max="2316" width="12.85546875" style="752" bestFit="1" customWidth="1"/>
    <col min="2317" max="2560" width="9.140625" style="752"/>
    <col min="2561" max="2561" width="43" style="752" bestFit="1" customWidth="1"/>
    <col min="2562" max="2564" width="11.5703125" style="752" bestFit="1" customWidth="1"/>
    <col min="2565" max="2565" width="11.7109375" style="752" customWidth="1"/>
    <col min="2566" max="2568" width="11.5703125" style="752" bestFit="1" customWidth="1"/>
    <col min="2569" max="2569" width="9.140625" style="752"/>
    <col min="2570" max="2572" width="12.85546875" style="752" bestFit="1" customWidth="1"/>
    <col min="2573" max="2816" width="9.140625" style="752"/>
    <col min="2817" max="2817" width="43" style="752" bestFit="1" customWidth="1"/>
    <col min="2818" max="2820" width="11.5703125" style="752" bestFit="1" customWidth="1"/>
    <col min="2821" max="2821" width="11.7109375" style="752" customWidth="1"/>
    <col min="2822" max="2824" width="11.5703125" style="752" bestFit="1" customWidth="1"/>
    <col min="2825" max="2825" width="9.140625" style="752"/>
    <col min="2826" max="2828" width="12.85546875" style="752" bestFit="1" customWidth="1"/>
    <col min="2829" max="3072" width="9.140625" style="752"/>
    <col min="3073" max="3073" width="43" style="752" bestFit="1" customWidth="1"/>
    <col min="3074" max="3076" width="11.5703125" style="752" bestFit="1" customWidth="1"/>
    <col min="3077" max="3077" width="11.7109375" style="752" customWidth="1"/>
    <col min="3078" max="3080" width="11.5703125" style="752" bestFit="1" customWidth="1"/>
    <col min="3081" max="3081" width="9.140625" style="752"/>
    <col min="3082" max="3084" width="12.85546875" style="752" bestFit="1" customWidth="1"/>
    <col min="3085" max="3328" width="9.140625" style="752"/>
    <col min="3329" max="3329" width="43" style="752" bestFit="1" customWidth="1"/>
    <col min="3330" max="3332" width="11.5703125" style="752" bestFit="1" customWidth="1"/>
    <col min="3333" max="3333" width="11.7109375" style="752" customWidth="1"/>
    <col min="3334" max="3336" width="11.5703125" style="752" bestFit="1" customWidth="1"/>
    <col min="3337" max="3337" width="9.140625" style="752"/>
    <col min="3338" max="3340" width="12.85546875" style="752" bestFit="1" customWidth="1"/>
    <col min="3341" max="3584" width="9.140625" style="752"/>
    <col min="3585" max="3585" width="43" style="752" bestFit="1" customWidth="1"/>
    <col min="3586" max="3588" width="11.5703125" style="752" bestFit="1" customWidth="1"/>
    <col min="3589" max="3589" width="11.7109375" style="752" customWidth="1"/>
    <col min="3590" max="3592" width="11.5703125" style="752" bestFit="1" customWidth="1"/>
    <col min="3593" max="3593" width="9.140625" style="752"/>
    <col min="3594" max="3596" width="12.85546875" style="752" bestFit="1" customWidth="1"/>
    <col min="3597" max="3840" width="9.140625" style="752"/>
    <col min="3841" max="3841" width="43" style="752" bestFit="1" customWidth="1"/>
    <col min="3842" max="3844" width="11.5703125" style="752" bestFit="1" customWidth="1"/>
    <col min="3845" max="3845" width="11.7109375" style="752" customWidth="1"/>
    <col min="3846" max="3848" width="11.5703125" style="752" bestFit="1" customWidth="1"/>
    <col min="3849" max="3849" width="9.140625" style="752"/>
    <col min="3850" max="3852" width="12.85546875" style="752" bestFit="1" customWidth="1"/>
    <col min="3853" max="4096" width="9.140625" style="752"/>
    <col min="4097" max="4097" width="43" style="752" bestFit="1" customWidth="1"/>
    <col min="4098" max="4100" width="11.5703125" style="752" bestFit="1" customWidth="1"/>
    <col min="4101" max="4101" width="11.7109375" style="752" customWidth="1"/>
    <col min="4102" max="4104" width="11.5703125" style="752" bestFit="1" customWidth="1"/>
    <col min="4105" max="4105" width="9.140625" style="752"/>
    <col min="4106" max="4108" width="12.85546875" style="752" bestFit="1" customWidth="1"/>
    <col min="4109" max="4352" width="9.140625" style="752"/>
    <col min="4353" max="4353" width="43" style="752" bestFit="1" customWidth="1"/>
    <col min="4354" max="4356" width="11.5703125" style="752" bestFit="1" customWidth="1"/>
    <col min="4357" max="4357" width="11.7109375" style="752" customWidth="1"/>
    <col min="4358" max="4360" width="11.5703125" style="752" bestFit="1" customWidth="1"/>
    <col min="4361" max="4361" width="9.140625" style="752"/>
    <col min="4362" max="4364" width="12.85546875" style="752" bestFit="1" customWidth="1"/>
    <col min="4365" max="4608" width="9.140625" style="752"/>
    <col min="4609" max="4609" width="43" style="752" bestFit="1" customWidth="1"/>
    <col min="4610" max="4612" width="11.5703125" style="752" bestFit="1" customWidth="1"/>
    <col min="4613" max="4613" width="11.7109375" style="752" customWidth="1"/>
    <col min="4614" max="4616" width="11.5703125" style="752" bestFit="1" customWidth="1"/>
    <col min="4617" max="4617" width="9.140625" style="752"/>
    <col min="4618" max="4620" width="12.85546875" style="752" bestFit="1" customWidth="1"/>
    <col min="4621" max="4864" width="9.140625" style="752"/>
    <col min="4865" max="4865" width="43" style="752" bestFit="1" customWidth="1"/>
    <col min="4866" max="4868" width="11.5703125" style="752" bestFit="1" customWidth="1"/>
    <col min="4869" max="4869" width="11.7109375" style="752" customWidth="1"/>
    <col min="4870" max="4872" width="11.5703125" style="752" bestFit="1" customWidth="1"/>
    <col min="4873" max="4873" width="9.140625" style="752"/>
    <col min="4874" max="4876" width="12.85546875" style="752" bestFit="1" customWidth="1"/>
    <col min="4877" max="5120" width="9.140625" style="752"/>
    <col min="5121" max="5121" width="43" style="752" bestFit="1" customWidth="1"/>
    <col min="5122" max="5124" width="11.5703125" style="752" bestFit="1" customWidth="1"/>
    <col min="5125" max="5125" width="11.7109375" style="752" customWidth="1"/>
    <col min="5126" max="5128" width="11.5703125" style="752" bestFit="1" customWidth="1"/>
    <col min="5129" max="5129" width="9.140625" style="752"/>
    <col min="5130" max="5132" width="12.85546875" style="752" bestFit="1" customWidth="1"/>
    <col min="5133" max="5376" width="9.140625" style="752"/>
    <col min="5377" max="5377" width="43" style="752" bestFit="1" customWidth="1"/>
    <col min="5378" max="5380" width="11.5703125" style="752" bestFit="1" customWidth="1"/>
    <col min="5381" max="5381" width="11.7109375" style="752" customWidth="1"/>
    <col min="5382" max="5384" width="11.5703125" style="752" bestFit="1" customWidth="1"/>
    <col min="5385" max="5385" width="9.140625" style="752"/>
    <col min="5386" max="5388" width="12.85546875" style="752" bestFit="1" customWidth="1"/>
    <col min="5389" max="5632" width="9.140625" style="752"/>
    <col min="5633" max="5633" width="43" style="752" bestFit="1" customWidth="1"/>
    <col min="5634" max="5636" width="11.5703125" style="752" bestFit="1" customWidth="1"/>
    <col min="5637" max="5637" width="11.7109375" style="752" customWidth="1"/>
    <col min="5638" max="5640" width="11.5703125" style="752" bestFit="1" customWidth="1"/>
    <col min="5641" max="5641" width="9.140625" style="752"/>
    <col min="5642" max="5644" width="12.85546875" style="752" bestFit="1" customWidth="1"/>
    <col min="5645" max="5888" width="9.140625" style="752"/>
    <col min="5889" max="5889" width="43" style="752" bestFit="1" customWidth="1"/>
    <col min="5890" max="5892" width="11.5703125" style="752" bestFit="1" customWidth="1"/>
    <col min="5893" max="5893" width="11.7109375" style="752" customWidth="1"/>
    <col min="5894" max="5896" width="11.5703125" style="752" bestFit="1" customWidth="1"/>
    <col min="5897" max="5897" width="9.140625" style="752"/>
    <col min="5898" max="5900" width="12.85546875" style="752" bestFit="1" customWidth="1"/>
    <col min="5901" max="6144" width="9.140625" style="752"/>
    <col min="6145" max="6145" width="43" style="752" bestFit="1" customWidth="1"/>
    <col min="6146" max="6148" width="11.5703125" style="752" bestFit="1" customWidth="1"/>
    <col min="6149" max="6149" width="11.7109375" style="752" customWidth="1"/>
    <col min="6150" max="6152" width="11.5703125" style="752" bestFit="1" customWidth="1"/>
    <col min="6153" max="6153" width="9.140625" style="752"/>
    <col min="6154" max="6156" width="12.85546875" style="752" bestFit="1" customWidth="1"/>
    <col min="6157" max="6400" width="9.140625" style="752"/>
    <col min="6401" max="6401" width="43" style="752" bestFit="1" customWidth="1"/>
    <col min="6402" max="6404" width="11.5703125" style="752" bestFit="1" customWidth="1"/>
    <col min="6405" max="6405" width="11.7109375" style="752" customWidth="1"/>
    <col min="6406" max="6408" width="11.5703125" style="752" bestFit="1" customWidth="1"/>
    <col min="6409" max="6409" width="9.140625" style="752"/>
    <col min="6410" max="6412" width="12.85546875" style="752" bestFit="1" customWidth="1"/>
    <col min="6413" max="6656" width="9.140625" style="752"/>
    <col min="6657" max="6657" width="43" style="752" bestFit="1" customWidth="1"/>
    <col min="6658" max="6660" width="11.5703125" style="752" bestFit="1" customWidth="1"/>
    <col min="6661" max="6661" width="11.7109375" style="752" customWidth="1"/>
    <col min="6662" max="6664" width="11.5703125" style="752" bestFit="1" customWidth="1"/>
    <col min="6665" max="6665" width="9.140625" style="752"/>
    <col min="6666" max="6668" width="12.85546875" style="752" bestFit="1" customWidth="1"/>
    <col min="6669" max="6912" width="9.140625" style="752"/>
    <col min="6913" max="6913" width="43" style="752" bestFit="1" customWidth="1"/>
    <col min="6914" max="6916" width="11.5703125" style="752" bestFit="1" customWidth="1"/>
    <col min="6917" max="6917" width="11.7109375" style="752" customWidth="1"/>
    <col min="6918" max="6920" width="11.5703125" style="752" bestFit="1" customWidth="1"/>
    <col min="6921" max="6921" width="9.140625" style="752"/>
    <col min="6922" max="6924" width="12.85546875" style="752" bestFit="1" customWidth="1"/>
    <col min="6925" max="7168" width="9.140625" style="752"/>
    <col min="7169" max="7169" width="43" style="752" bestFit="1" customWidth="1"/>
    <col min="7170" max="7172" width="11.5703125" style="752" bestFit="1" customWidth="1"/>
    <col min="7173" max="7173" width="11.7109375" style="752" customWidth="1"/>
    <col min="7174" max="7176" width="11.5703125" style="752" bestFit="1" customWidth="1"/>
    <col min="7177" max="7177" width="9.140625" style="752"/>
    <col min="7178" max="7180" width="12.85546875" style="752" bestFit="1" customWidth="1"/>
    <col min="7181" max="7424" width="9.140625" style="752"/>
    <col min="7425" max="7425" width="43" style="752" bestFit="1" customWidth="1"/>
    <col min="7426" max="7428" width="11.5703125" style="752" bestFit="1" customWidth="1"/>
    <col min="7429" max="7429" width="11.7109375" style="752" customWidth="1"/>
    <col min="7430" max="7432" width="11.5703125" style="752" bestFit="1" customWidth="1"/>
    <col min="7433" max="7433" width="9.140625" style="752"/>
    <col min="7434" max="7436" width="12.85546875" style="752" bestFit="1" customWidth="1"/>
    <col min="7437" max="7680" width="9.140625" style="752"/>
    <col min="7681" max="7681" width="43" style="752" bestFit="1" customWidth="1"/>
    <col min="7682" max="7684" width="11.5703125" style="752" bestFit="1" customWidth="1"/>
    <col min="7685" max="7685" width="11.7109375" style="752" customWidth="1"/>
    <col min="7686" max="7688" width="11.5703125" style="752" bestFit="1" customWidth="1"/>
    <col min="7689" max="7689" width="9.140625" style="752"/>
    <col min="7690" max="7692" width="12.85546875" style="752" bestFit="1" customWidth="1"/>
    <col min="7693" max="7936" width="9.140625" style="752"/>
    <col min="7937" max="7937" width="43" style="752" bestFit="1" customWidth="1"/>
    <col min="7938" max="7940" width="11.5703125" style="752" bestFit="1" customWidth="1"/>
    <col min="7941" max="7941" width="11.7109375" style="752" customWidth="1"/>
    <col min="7942" max="7944" width="11.5703125" style="752" bestFit="1" customWidth="1"/>
    <col min="7945" max="7945" width="9.140625" style="752"/>
    <col min="7946" max="7948" width="12.85546875" style="752" bestFit="1" customWidth="1"/>
    <col min="7949" max="8192" width="9.140625" style="752"/>
    <col min="8193" max="8193" width="43" style="752" bestFit="1" customWidth="1"/>
    <col min="8194" max="8196" width="11.5703125" style="752" bestFit="1" customWidth="1"/>
    <col min="8197" max="8197" width="11.7109375" style="752" customWidth="1"/>
    <col min="8198" max="8200" width="11.5703125" style="752" bestFit="1" customWidth="1"/>
    <col min="8201" max="8201" width="9.140625" style="752"/>
    <col min="8202" max="8204" width="12.85546875" style="752" bestFit="1" customWidth="1"/>
    <col min="8205" max="8448" width="9.140625" style="752"/>
    <col min="8449" max="8449" width="43" style="752" bestFit="1" customWidth="1"/>
    <col min="8450" max="8452" width="11.5703125" style="752" bestFit="1" customWidth="1"/>
    <col min="8453" max="8453" width="11.7109375" style="752" customWidth="1"/>
    <col min="8454" max="8456" width="11.5703125" style="752" bestFit="1" customWidth="1"/>
    <col min="8457" max="8457" width="9.140625" style="752"/>
    <col min="8458" max="8460" width="12.85546875" style="752" bestFit="1" customWidth="1"/>
    <col min="8461" max="8704" width="9.140625" style="752"/>
    <col min="8705" max="8705" width="43" style="752" bestFit="1" customWidth="1"/>
    <col min="8706" max="8708" width="11.5703125" style="752" bestFit="1" customWidth="1"/>
    <col min="8709" max="8709" width="11.7109375" style="752" customWidth="1"/>
    <col min="8710" max="8712" width="11.5703125" style="752" bestFit="1" customWidth="1"/>
    <col min="8713" max="8713" width="9.140625" style="752"/>
    <col min="8714" max="8716" width="12.85546875" style="752" bestFit="1" customWidth="1"/>
    <col min="8717" max="8960" width="9.140625" style="752"/>
    <col min="8961" max="8961" width="43" style="752" bestFit="1" customWidth="1"/>
    <col min="8962" max="8964" width="11.5703125" style="752" bestFit="1" customWidth="1"/>
    <col min="8965" max="8965" width="11.7109375" style="752" customWidth="1"/>
    <col min="8966" max="8968" width="11.5703125" style="752" bestFit="1" customWidth="1"/>
    <col min="8969" max="8969" width="9.140625" style="752"/>
    <col min="8970" max="8972" width="12.85546875" style="752" bestFit="1" customWidth="1"/>
    <col min="8973" max="9216" width="9.140625" style="752"/>
    <col min="9217" max="9217" width="43" style="752" bestFit="1" customWidth="1"/>
    <col min="9218" max="9220" width="11.5703125" style="752" bestFit="1" customWidth="1"/>
    <col min="9221" max="9221" width="11.7109375" style="752" customWidth="1"/>
    <col min="9222" max="9224" width="11.5703125" style="752" bestFit="1" customWidth="1"/>
    <col min="9225" max="9225" width="9.140625" style="752"/>
    <col min="9226" max="9228" width="12.85546875" style="752" bestFit="1" customWidth="1"/>
    <col min="9229" max="9472" width="9.140625" style="752"/>
    <col min="9473" max="9473" width="43" style="752" bestFit="1" customWidth="1"/>
    <col min="9474" max="9476" width="11.5703125" style="752" bestFit="1" customWidth="1"/>
    <col min="9477" max="9477" width="11.7109375" style="752" customWidth="1"/>
    <col min="9478" max="9480" width="11.5703125" style="752" bestFit="1" customWidth="1"/>
    <col min="9481" max="9481" width="9.140625" style="752"/>
    <col min="9482" max="9484" width="12.85546875" style="752" bestFit="1" customWidth="1"/>
    <col min="9485" max="9728" width="9.140625" style="752"/>
    <col min="9729" max="9729" width="43" style="752" bestFit="1" customWidth="1"/>
    <col min="9730" max="9732" width="11.5703125" style="752" bestFit="1" customWidth="1"/>
    <col min="9733" max="9733" width="11.7109375" style="752" customWidth="1"/>
    <col min="9734" max="9736" width="11.5703125" style="752" bestFit="1" customWidth="1"/>
    <col min="9737" max="9737" width="9.140625" style="752"/>
    <col min="9738" max="9740" width="12.85546875" style="752" bestFit="1" customWidth="1"/>
    <col min="9741" max="9984" width="9.140625" style="752"/>
    <col min="9985" max="9985" width="43" style="752" bestFit="1" customWidth="1"/>
    <col min="9986" max="9988" width="11.5703125" style="752" bestFit="1" customWidth="1"/>
    <col min="9989" max="9989" width="11.7109375" style="752" customWidth="1"/>
    <col min="9990" max="9992" width="11.5703125" style="752" bestFit="1" customWidth="1"/>
    <col min="9993" max="9993" width="9.140625" style="752"/>
    <col min="9994" max="9996" width="12.85546875" style="752" bestFit="1" customWidth="1"/>
    <col min="9997" max="10240" width="9.140625" style="752"/>
    <col min="10241" max="10241" width="43" style="752" bestFit="1" customWidth="1"/>
    <col min="10242" max="10244" width="11.5703125" style="752" bestFit="1" customWidth="1"/>
    <col min="10245" max="10245" width="11.7109375" style="752" customWidth="1"/>
    <col min="10246" max="10248" width="11.5703125" style="752" bestFit="1" customWidth="1"/>
    <col min="10249" max="10249" width="9.140625" style="752"/>
    <col min="10250" max="10252" width="12.85546875" style="752" bestFit="1" customWidth="1"/>
    <col min="10253" max="10496" width="9.140625" style="752"/>
    <col min="10497" max="10497" width="43" style="752" bestFit="1" customWidth="1"/>
    <col min="10498" max="10500" width="11.5703125" style="752" bestFit="1" customWidth="1"/>
    <col min="10501" max="10501" width="11.7109375" style="752" customWidth="1"/>
    <col min="10502" max="10504" width="11.5703125" style="752" bestFit="1" customWidth="1"/>
    <col min="10505" max="10505" width="9.140625" style="752"/>
    <col min="10506" max="10508" width="12.85546875" style="752" bestFit="1" customWidth="1"/>
    <col min="10509" max="10752" width="9.140625" style="752"/>
    <col min="10753" max="10753" width="43" style="752" bestFit="1" customWidth="1"/>
    <col min="10754" max="10756" width="11.5703125" style="752" bestFit="1" customWidth="1"/>
    <col min="10757" max="10757" width="11.7109375" style="752" customWidth="1"/>
    <col min="10758" max="10760" width="11.5703125" style="752" bestFit="1" customWidth="1"/>
    <col min="10761" max="10761" width="9.140625" style="752"/>
    <col min="10762" max="10764" width="12.85546875" style="752" bestFit="1" customWidth="1"/>
    <col min="10765" max="11008" width="9.140625" style="752"/>
    <col min="11009" max="11009" width="43" style="752" bestFit="1" customWidth="1"/>
    <col min="11010" max="11012" width="11.5703125" style="752" bestFit="1" customWidth="1"/>
    <col min="11013" max="11013" width="11.7109375" style="752" customWidth="1"/>
    <col min="11014" max="11016" width="11.5703125" style="752" bestFit="1" customWidth="1"/>
    <col min="11017" max="11017" width="9.140625" style="752"/>
    <col min="11018" max="11020" width="12.85546875" style="752" bestFit="1" customWidth="1"/>
    <col min="11021" max="11264" width="9.140625" style="752"/>
    <col min="11265" max="11265" width="43" style="752" bestFit="1" customWidth="1"/>
    <col min="11266" max="11268" width="11.5703125" style="752" bestFit="1" customWidth="1"/>
    <col min="11269" max="11269" width="11.7109375" style="752" customWidth="1"/>
    <col min="11270" max="11272" width="11.5703125" style="752" bestFit="1" customWidth="1"/>
    <col min="11273" max="11273" width="9.140625" style="752"/>
    <col min="11274" max="11276" width="12.85546875" style="752" bestFit="1" customWidth="1"/>
    <col min="11277" max="11520" width="9.140625" style="752"/>
    <col min="11521" max="11521" width="43" style="752" bestFit="1" customWidth="1"/>
    <col min="11522" max="11524" width="11.5703125" style="752" bestFit="1" customWidth="1"/>
    <col min="11525" max="11525" width="11.7109375" style="752" customWidth="1"/>
    <col min="11526" max="11528" width="11.5703125" style="752" bestFit="1" customWidth="1"/>
    <col min="11529" max="11529" width="9.140625" style="752"/>
    <col min="11530" max="11532" width="12.85546875" style="752" bestFit="1" customWidth="1"/>
    <col min="11533" max="11776" width="9.140625" style="752"/>
    <col min="11777" max="11777" width="43" style="752" bestFit="1" customWidth="1"/>
    <col min="11778" max="11780" width="11.5703125" style="752" bestFit="1" customWidth="1"/>
    <col min="11781" max="11781" width="11.7109375" style="752" customWidth="1"/>
    <col min="11782" max="11784" width="11.5703125" style="752" bestFit="1" customWidth="1"/>
    <col min="11785" max="11785" width="9.140625" style="752"/>
    <col min="11786" max="11788" width="12.85546875" style="752" bestFit="1" customWidth="1"/>
    <col min="11789" max="12032" width="9.140625" style="752"/>
    <col min="12033" max="12033" width="43" style="752" bestFit="1" customWidth="1"/>
    <col min="12034" max="12036" width="11.5703125" style="752" bestFit="1" customWidth="1"/>
    <col min="12037" max="12037" width="11.7109375" style="752" customWidth="1"/>
    <col min="12038" max="12040" width="11.5703125" style="752" bestFit="1" customWidth="1"/>
    <col min="12041" max="12041" width="9.140625" style="752"/>
    <col min="12042" max="12044" width="12.85546875" style="752" bestFit="1" customWidth="1"/>
    <col min="12045" max="12288" width="9.140625" style="752"/>
    <col min="12289" max="12289" width="43" style="752" bestFit="1" customWidth="1"/>
    <col min="12290" max="12292" width="11.5703125" style="752" bestFit="1" customWidth="1"/>
    <col min="12293" max="12293" width="11.7109375" style="752" customWidth="1"/>
    <col min="12294" max="12296" width="11.5703125" style="752" bestFit="1" customWidth="1"/>
    <col min="12297" max="12297" width="9.140625" style="752"/>
    <col min="12298" max="12300" width="12.85546875" style="752" bestFit="1" customWidth="1"/>
    <col min="12301" max="12544" width="9.140625" style="752"/>
    <col min="12545" max="12545" width="43" style="752" bestFit="1" customWidth="1"/>
    <col min="12546" max="12548" width="11.5703125" style="752" bestFit="1" customWidth="1"/>
    <col min="12549" max="12549" width="11.7109375" style="752" customWidth="1"/>
    <col min="12550" max="12552" width="11.5703125" style="752" bestFit="1" customWidth="1"/>
    <col min="12553" max="12553" width="9.140625" style="752"/>
    <col min="12554" max="12556" width="12.85546875" style="752" bestFit="1" customWidth="1"/>
    <col min="12557" max="12800" width="9.140625" style="752"/>
    <col min="12801" max="12801" width="43" style="752" bestFit="1" customWidth="1"/>
    <col min="12802" max="12804" width="11.5703125" style="752" bestFit="1" customWidth="1"/>
    <col min="12805" max="12805" width="11.7109375" style="752" customWidth="1"/>
    <col min="12806" max="12808" width="11.5703125" style="752" bestFit="1" customWidth="1"/>
    <col min="12809" max="12809" width="9.140625" style="752"/>
    <col min="12810" max="12812" width="12.85546875" style="752" bestFit="1" customWidth="1"/>
    <col min="12813" max="13056" width="9.140625" style="752"/>
    <col min="13057" max="13057" width="43" style="752" bestFit="1" customWidth="1"/>
    <col min="13058" max="13060" width="11.5703125" style="752" bestFit="1" customWidth="1"/>
    <col min="13061" max="13061" width="11.7109375" style="752" customWidth="1"/>
    <col min="13062" max="13064" width="11.5703125" style="752" bestFit="1" customWidth="1"/>
    <col min="13065" max="13065" width="9.140625" style="752"/>
    <col min="13066" max="13068" width="12.85546875" style="752" bestFit="1" customWidth="1"/>
    <col min="13069" max="13312" width="9.140625" style="752"/>
    <col min="13313" max="13313" width="43" style="752" bestFit="1" customWidth="1"/>
    <col min="13314" max="13316" width="11.5703125" style="752" bestFit="1" customWidth="1"/>
    <col min="13317" max="13317" width="11.7109375" style="752" customWidth="1"/>
    <col min="13318" max="13320" width="11.5703125" style="752" bestFit="1" customWidth="1"/>
    <col min="13321" max="13321" width="9.140625" style="752"/>
    <col min="13322" max="13324" width="12.85546875" style="752" bestFit="1" customWidth="1"/>
    <col min="13325" max="13568" width="9.140625" style="752"/>
    <col min="13569" max="13569" width="43" style="752" bestFit="1" customWidth="1"/>
    <col min="13570" max="13572" width="11.5703125" style="752" bestFit="1" customWidth="1"/>
    <col min="13573" max="13573" width="11.7109375" style="752" customWidth="1"/>
    <col min="13574" max="13576" width="11.5703125" style="752" bestFit="1" customWidth="1"/>
    <col min="13577" max="13577" width="9.140625" style="752"/>
    <col min="13578" max="13580" width="12.85546875" style="752" bestFit="1" customWidth="1"/>
    <col min="13581" max="13824" width="9.140625" style="752"/>
    <col min="13825" max="13825" width="43" style="752" bestFit="1" customWidth="1"/>
    <col min="13826" max="13828" width="11.5703125" style="752" bestFit="1" customWidth="1"/>
    <col min="13829" max="13829" width="11.7109375" style="752" customWidth="1"/>
    <col min="13830" max="13832" width="11.5703125" style="752" bestFit="1" customWidth="1"/>
    <col min="13833" max="13833" width="9.140625" style="752"/>
    <col min="13834" max="13836" width="12.85546875" style="752" bestFit="1" customWidth="1"/>
    <col min="13837" max="14080" width="9.140625" style="752"/>
    <col min="14081" max="14081" width="43" style="752" bestFit="1" customWidth="1"/>
    <col min="14082" max="14084" width="11.5703125" style="752" bestFit="1" customWidth="1"/>
    <col min="14085" max="14085" width="11.7109375" style="752" customWidth="1"/>
    <col min="14086" max="14088" width="11.5703125" style="752" bestFit="1" customWidth="1"/>
    <col min="14089" max="14089" width="9.140625" style="752"/>
    <col min="14090" max="14092" width="12.85546875" style="752" bestFit="1" customWidth="1"/>
    <col min="14093" max="14336" width="9.140625" style="752"/>
    <col min="14337" max="14337" width="43" style="752" bestFit="1" customWidth="1"/>
    <col min="14338" max="14340" width="11.5703125" style="752" bestFit="1" customWidth="1"/>
    <col min="14341" max="14341" width="11.7109375" style="752" customWidth="1"/>
    <col min="14342" max="14344" width="11.5703125" style="752" bestFit="1" customWidth="1"/>
    <col min="14345" max="14345" width="9.140625" style="752"/>
    <col min="14346" max="14348" width="12.85546875" style="752" bestFit="1" customWidth="1"/>
    <col min="14349" max="14592" width="9.140625" style="752"/>
    <col min="14593" max="14593" width="43" style="752" bestFit="1" customWidth="1"/>
    <col min="14594" max="14596" width="11.5703125" style="752" bestFit="1" customWidth="1"/>
    <col min="14597" max="14597" width="11.7109375" style="752" customWidth="1"/>
    <col min="14598" max="14600" width="11.5703125" style="752" bestFit="1" customWidth="1"/>
    <col min="14601" max="14601" width="9.140625" style="752"/>
    <col min="14602" max="14604" width="12.85546875" style="752" bestFit="1" customWidth="1"/>
    <col min="14605" max="14848" width="9.140625" style="752"/>
    <col min="14849" max="14849" width="43" style="752" bestFit="1" customWidth="1"/>
    <col min="14850" max="14852" width="11.5703125" style="752" bestFit="1" customWidth="1"/>
    <col min="14853" max="14853" width="11.7109375" style="752" customWidth="1"/>
    <col min="14854" max="14856" width="11.5703125" style="752" bestFit="1" customWidth="1"/>
    <col min="14857" max="14857" width="9.140625" style="752"/>
    <col min="14858" max="14860" width="12.85546875" style="752" bestFit="1" customWidth="1"/>
    <col min="14861" max="15104" width="9.140625" style="752"/>
    <col min="15105" max="15105" width="43" style="752" bestFit="1" customWidth="1"/>
    <col min="15106" max="15108" width="11.5703125" style="752" bestFit="1" customWidth="1"/>
    <col min="15109" max="15109" width="11.7109375" style="752" customWidth="1"/>
    <col min="15110" max="15112" width="11.5703125" style="752" bestFit="1" customWidth="1"/>
    <col min="15113" max="15113" width="9.140625" style="752"/>
    <col min="15114" max="15116" width="12.85546875" style="752" bestFit="1" customWidth="1"/>
    <col min="15117" max="15360" width="9.140625" style="752"/>
    <col min="15361" max="15361" width="43" style="752" bestFit="1" customWidth="1"/>
    <col min="15362" max="15364" width="11.5703125" style="752" bestFit="1" customWidth="1"/>
    <col min="15365" max="15365" width="11.7109375" style="752" customWidth="1"/>
    <col min="15366" max="15368" width="11.5703125" style="752" bestFit="1" customWidth="1"/>
    <col min="15369" max="15369" width="9.140625" style="752"/>
    <col min="15370" max="15372" width="12.85546875" style="752" bestFit="1" customWidth="1"/>
    <col min="15373" max="15616" width="9.140625" style="752"/>
    <col min="15617" max="15617" width="43" style="752" bestFit="1" customWidth="1"/>
    <col min="15618" max="15620" width="11.5703125" style="752" bestFit="1" customWidth="1"/>
    <col min="15621" max="15621" width="11.7109375" style="752" customWidth="1"/>
    <col min="15622" max="15624" width="11.5703125" style="752" bestFit="1" customWidth="1"/>
    <col min="15625" max="15625" width="9.140625" style="752"/>
    <col min="15626" max="15628" width="12.85546875" style="752" bestFit="1" customWidth="1"/>
    <col min="15629" max="15872" width="9.140625" style="752"/>
    <col min="15873" max="15873" width="43" style="752" bestFit="1" customWidth="1"/>
    <col min="15874" max="15876" width="11.5703125" style="752" bestFit="1" customWidth="1"/>
    <col min="15877" max="15877" width="11.7109375" style="752" customWidth="1"/>
    <col min="15878" max="15880" width="11.5703125" style="752" bestFit="1" customWidth="1"/>
    <col min="15881" max="15881" width="9.140625" style="752"/>
    <col min="15882" max="15884" width="12.85546875" style="752" bestFit="1" customWidth="1"/>
    <col min="15885" max="16128" width="9.140625" style="752"/>
    <col min="16129" max="16129" width="43" style="752" bestFit="1" customWidth="1"/>
    <col min="16130" max="16132" width="11.5703125" style="752" bestFit="1" customWidth="1"/>
    <col min="16133" max="16133" width="11.7109375" style="752" customWidth="1"/>
    <col min="16134" max="16136" width="11.5703125" style="752" bestFit="1" customWidth="1"/>
    <col min="16137" max="16137" width="9.140625" style="752"/>
    <col min="16138" max="16140" width="12.85546875" style="752" bestFit="1" customWidth="1"/>
    <col min="16141" max="16384" width="9.140625" style="752"/>
  </cols>
  <sheetData>
    <row r="1" spans="1:12" ht="12.75" customHeight="1" x14ac:dyDescent="0.25">
      <c r="A1" s="835" t="s">
        <v>631</v>
      </c>
      <c r="B1" s="835"/>
      <c r="C1" s="835"/>
      <c r="D1" s="835"/>
      <c r="E1" s="835"/>
      <c r="F1" s="835"/>
      <c r="G1" s="835"/>
      <c r="H1" s="835"/>
    </row>
    <row r="2" spans="1:12" ht="12.75" customHeight="1" x14ac:dyDescent="0.25">
      <c r="A2" s="753"/>
      <c r="B2" s="754"/>
      <c r="C2" s="754"/>
      <c r="D2" s="754"/>
      <c r="E2" s="755" t="s">
        <v>625</v>
      </c>
      <c r="F2" s="754" t="s">
        <v>45</v>
      </c>
      <c r="G2" s="756"/>
      <c r="H2" s="756"/>
    </row>
    <row r="3" spans="1:12" ht="12.75" customHeight="1" x14ac:dyDescent="0.25">
      <c r="A3" s="757"/>
      <c r="B3" s="758" t="s">
        <v>27</v>
      </c>
      <c r="C3" s="759"/>
      <c r="D3" s="758"/>
      <c r="E3" s="760" t="s">
        <v>626</v>
      </c>
      <c r="F3" s="761" t="s">
        <v>84</v>
      </c>
      <c r="G3" s="761"/>
      <c r="H3" s="762"/>
    </row>
    <row r="4" spans="1:12" ht="12.75" customHeight="1" x14ac:dyDescent="0.25">
      <c r="A4" s="763" t="s">
        <v>116</v>
      </c>
      <c r="B4" s="764" t="s">
        <v>33</v>
      </c>
      <c r="C4" s="764" t="s">
        <v>34</v>
      </c>
      <c r="D4" s="765" t="s">
        <v>35</v>
      </c>
      <c r="E4" s="766" t="s">
        <v>36</v>
      </c>
      <c r="F4" s="764" t="s">
        <v>38</v>
      </c>
      <c r="G4" s="764" t="s">
        <v>11</v>
      </c>
      <c r="H4" s="764" t="s">
        <v>12</v>
      </c>
    </row>
    <row r="5" spans="1:12" ht="12.75" customHeight="1" x14ac:dyDescent="0.25">
      <c r="A5" s="767" t="s">
        <v>139</v>
      </c>
      <c r="B5" s="768"/>
      <c r="C5" s="768"/>
      <c r="D5" s="768"/>
      <c r="E5" s="769"/>
      <c r="F5" s="768"/>
      <c r="G5" s="768"/>
      <c r="H5" s="768"/>
    </row>
    <row r="6" spans="1:12" ht="12.75" customHeight="1" x14ac:dyDescent="0.25">
      <c r="A6" s="767" t="s">
        <v>627</v>
      </c>
      <c r="B6" s="770"/>
      <c r="C6" s="770"/>
      <c r="D6" s="770"/>
      <c r="E6" s="771"/>
      <c r="F6" s="770"/>
      <c r="G6" s="770"/>
      <c r="H6" s="770"/>
    </row>
    <row r="7" spans="1:12" ht="12.75" hidden="1" customHeight="1" x14ac:dyDescent="0.25">
      <c r="A7" s="772" t="s">
        <v>81</v>
      </c>
      <c r="B7" s="773">
        <f t="shared" ref="B7:H7" si="0">SUM(B8)</f>
        <v>3305237</v>
      </c>
      <c r="C7" s="773">
        <f t="shared" si="0"/>
        <v>4777267</v>
      </c>
      <c r="D7" s="773">
        <f t="shared" si="0"/>
        <v>3669319</v>
      </c>
      <c r="E7" s="774">
        <f t="shared" si="0"/>
        <v>3367557</v>
      </c>
      <c r="F7" s="773">
        <f t="shared" si="0"/>
        <v>3620327</v>
      </c>
      <c r="G7" s="773">
        <f t="shared" si="0"/>
        <v>3701019</v>
      </c>
      <c r="H7" s="773">
        <f t="shared" si="0"/>
        <v>3864137</v>
      </c>
    </row>
    <row r="8" spans="1:12" ht="12.75" customHeight="1" x14ac:dyDescent="0.25">
      <c r="A8" s="775" t="s">
        <v>59</v>
      </c>
      <c r="B8" s="776">
        <v>3305237</v>
      </c>
      <c r="C8" s="776">
        <v>4777267</v>
      </c>
      <c r="D8" s="776">
        <v>3669319</v>
      </c>
      <c r="E8" s="777">
        <v>3367557</v>
      </c>
      <c r="F8" s="776">
        <v>3620327</v>
      </c>
      <c r="G8" s="776">
        <v>3701019</v>
      </c>
      <c r="H8" s="776">
        <v>3864137</v>
      </c>
    </row>
    <row r="9" spans="1:12" ht="12.75" customHeight="1" x14ac:dyDescent="0.25">
      <c r="A9" s="772" t="s">
        <v>628</v>
      </c>
      <c r="B9" s="773"/>
      <c r="C9" s="773"/>
      <c r="D9" s="773"/>
      <c r="E9" s="774"/>
      <c r="F9" s="773"/>
      <c r="G9" s="773"/>
      <c r="H9" s="773"/>
    </row>
    <row r="10" spans="1:12" ht="12.75" customHeight="1" x14ac:dyDescent="0.25">
      <c r="A10" s="801" t="s">
        <v>66</v>
      </c>
      <c r="B10" s="802">
        <v>819416</v>
      </c>
      <c r="C10" s="776">
        <v>581353</v>
      </c>
      <c r="D10" s="795">
        <v>548285</v>
      </c>
      <c r="E10" s="777">
        <v>591064</v>
      </c>
      <c r="F10" s="794">
        <v>729692</v>
      </c>
      <c r="G10" s="776">
        <v>771336</v>
      </c>
      <c r="H10" s="776">
        <v>805332</v>
      </c>
    </row>
    <row r="11" spans="1:12" ht="12.75" hidden="1" customHeight="1" x14ac:dyDescent="0.25">
      <c r="A11" s="779" t="s">
        <v>3</v>
      </c>
      <c r="B11" s="780">
        <f t="shared" ref="B11:H11" si="1">B7</f>
        <v>3305237</v>
      </c>
      <c r="C11" s="780">
        <f t="shared" si="1"/>
        <v>4777267</v>
      </c>
      <c r="D11" s="780">
        <f t="shared" si="1"/>
        <v>3669319</v>
      </c>
      <c r="E11" s="781">
        <f t="shared" si="1"/>
        <v>3367557</v>
      </c>
      <c r="F11" s="780">
        <f t="shared" si="1"/>
        <v>3620327</v>
      </c>
      <c r="G11" s="780">
        <f t="shared" si="1"/>
        <v>3701019</v>
      </c>
      <c r="H11" s="780">
        <f t="shared" si="1"/>
        <v>3864137</v>
      </c>
    </row>
    <row r="12" spans="1:12" ht="12.75" customHeight="1" x14ac:dyDescent="0.25">
      <c r="A12" s="772"/>
      <c r="B12" s="782"/>
      <c r="C12" s="782"/>
      <c r="D12" s="782"/>
      <c r="E12" s="783"/>
      <c r="F12" s="782"/>
      <c r="G12" s="782"/>
      <c r="H12" s="782"/>
    </row>
    <row r="13" spans="1:12" s="784" customFormat="1" ht="12.75" customHeight="1" x14ac:dyDescent="0.2">
      <c r="A13" s="772" t="s">
        <v>629</v>
      </c>
      <c r="B13" s="776"/>
      <c r="C13" s="776"/>
      <c r="D13" s="776"/>
      <c r="E13" s="777"/>
      <c r="F13" s="776"/>
      <c r="G13" s="776"/>
      <c r="H13" s="776"/>
      <c r="J13" s="785"/>
      <c r="K13" s="785"/>
      <c r="L13" s="785"/>
    </row>
    <row r="14" spans="1:12" s="784" customFormat="1" ht="12.75" customHeight="1" x14ac:dyDescent="0.2">
      <c r="A14" s="772" t="s">
        <v>627</v>
      </c>
      <c r="B14" s="773"/>
      <c r="C14" s="773"/>
      <c r="D14" s="773"/>
      <c r="E14" s="774"/>
      <c r="F14" s="773"/>
      <c r="G14" s="773"/>
      <c r="H14" s="773"/>
      <c r="J14" s="785"/>
      <c r="K14" s="785"/>
      <c r="L14" s="785"/>
    </row>
    <row r="15" spans="1:12" s="784" customFormat="1" ht="12.75" hidden="1" customHeight="1" x14ac:dyDescent="0.2">
      <c r="A15" s="772" t="s">
        <v>81</v>
      </c>
      <c r="B15" s="773">
        <f t="shared" ref="B15:H15" si="2">SUM(B16:B17)</f>
        <v>2851351</v>
      </c>
      <c r="C15" s="773">
        <f t="shared" si="2"/>
        <v>2657715</v>
      </c>
      <c r="D15" s="773">
        <f t="shared" si="2"/>
        <v>2811407</v>
      </c>
      <c r="E15" s="774">
        <f t="shared" si="2"/>
        <v>2814917</v>
      </c>
      <c r="F15" s="773">
        <f t="shared" si="2"/>
        <v>2946994</v>
      </c>
      <c r="G15" s="773">
        <f t="shared" si="2"/>
        <v>3079458</v>
      </c>
      <c r="H15" s="773">
        <f t="shared" si="2"/>
        <v>3212254</v>
      </c>
      <c r="J15" s="785"/>
      <c r="K15" s="785"/>
      <c r="L15" s="785"/>
    </row>
    <row r="16" spans="1:12" s="784" customFormat="1" ht="12.75" customHeight="1" x14ac:dyDescent="0.2">
      <c r="A16" s="775" t="s">
        <v>59</v>
      </c>
      <c r="B16" s="776">
        <v>1829002</v>
      </c>
      <c r="C16" s="776">
        <v>1963000</v>
      </c>
      <c r="D16" s="776">
        <v>2028516</v>
      </c>
      <c r="E16" s="777">
        <v>2005605</v>
      </c>
      <c r="F16" s="776">
        <v>2156025</v>
      </c>
      <c r="G16" s="776">
        <v>2280772</v>
      </c>
      <c r="H16" s="776">
        <v>2381294</v>
      </c>
      <c r="J16" s="785"/>
      <c r="K16" s="785"/>
      <c r="L16" s="785"/>
    </row>
    <row r="17" spans="1:12" s="796" customFormat="1" ht="12.75" hidden="1" customHeight="1" x14ac:dyDescent="0.2">
      <c r="A17" s="775" t="s">
        <v>630</v>
      </c>
      <c r="B17" s="776">
        <v>1022349</v>
      </c>
      <c r="C17" s="776">
        <v>694715</v>
      </c>
      <c r="D17" s="776">
        <v>782891</v>
      </c>
      <c r="E17" s="777">
        <v>809312</v>
      </c>
      <c r="F17" s="776">
        <v>790969</v>
      </c>
      <c r="G17" s="776">
        <v>798686</v>
      </c>
      <c r="H17" s="776">
        <v>830960</v>
      </c>
      <c r="J17" s="797"/>
      <c r="K17" s="797"/>
      <c r="L17" s="797"/>
    </row>
    <row r="18" spans="1:12" s="800" customFormat="1" x14ac:dyDescent="0.2">
      <c r="A18" s="772" t="s">
        <v>628</v>
      </c>
      <c r="B18" s="776"/>
      <c r="C18" s="776"/>
      <c r="D18" s="776"/>
      <c r="E18" s="777"/>
      <c r="F18" s="776"/>
      <c r="G18" s="776"/>
      <c r="H18" s="776"/>
      <c r="I18" s="798"/>
      <c r="J18" s="799"/>
      <c r="K18" s="799"/>
      <c r="L18" s="799"/>
    </row>
    <row r="19" spans="1:12" s="800" customFormat="1" hidden="1" x14ac:dyDescent="0.2">
      <c r="A19" s="772" t="s">
        <v>65</v>
      </c>
      <c r="B19" s="773">
        <f t="shared" ref="B19:H19" si="3">SUM(B20:B20)</f>
        <v>2454957</v>
      </c>
      <c r="C19" s="773">
        <f t="shared" si="3"/>
        <v>2374530</v>
      </c>
      <c r="D19" s="773">
        <f t="shared" si="3"/>
        <v>1761147</v>
      </c>
      <c r="E19" s="774">
        <f t="shared" si="3"/>
        <v>2696216</v>
      </c>
      <c r="F19" s="773">
        <f t="shared" si="3"/>
        <v>3274930</v>
      </c>
      <c r="G19" s="773">
        <f t="shared" si="3"/>
        <v>3455050</v>
      </c>
      <c r="H19" s="773">
        <f t="shared" si="3"/>
        <v>3607327</v>
      </c>
      <c r="I19" s="798"/>
      <c r="J19" s="799"/>
      <c r="K19" s="799"/>
      <c r="L19" s="799"/>
    </row>
    <row r="20" spans="1:12" s="786" customFormat="1" ht="12.75" customHeight="1" x14ac:dyDescent="0.2">
      <c r="A20" s="775" t="s">
        <v>66</v>
      </c>
      <c r="B20" s="776">
        <v>2454957</v>
      </c>
      <c r="C20" s="776">
        <v>2374530</v>
      </c>
      <c r="D20" s="776">
        <v>1761147</v>
      </c>
      <c r="E20" s="777">
        <v>2696216</v>
      </c>
      <c r="F20" s="776">
        <v>3274930</v>
      </c>
      <c r="G20" s="776">
        <v>3455050</v>
      </c>
      <c r="H20" s="776">
        <v>3607327</v>
      </c>
      <c r="J20" s="787"/>
      <c r="K20" s="787"/>
      <c r="L20" s="787"/>
    </row>
    <row r="21" spans="1:12" s="784" customFormat="1" ht="12.75" hidden="1" customHeight="1" x14ac:dyDescent="0.2">
      <c r="A21" s="779" t="s">
        <v>43</v>
      </c>
      <c r="B21" s="780">
        <f t="shared" ref="B21:H21" si="4">B15+B19</f>
        <v>5306308</v>
      </c>
      <c r="C21" s="780">
        <f t="shared" si="4"/>
        <v>5032245</v>
      </c>
      <c r="D21" s="788">
        <f t="shared" si="4"/>
        <v>4572554</v>
      </c>
      <c r="E21" s="781">
        <f t="shared" si="4"/>
        <v>5511133</v>
      </c>
      <c r="F21" s="789">
        <f t="shared" si="4"/>
        <v>6221924</v>
      </c>
      <c r="G21" s="780">
        <f t="shared" si="4"/>
        <v>6534508</v>
      </c>
      <c r="H21" s="780">
        <f t="shared" si="4"/>
        <v>6819581</v>
      </c>
      <c r="J21" s="785"/>
      <c r="K21" s="785"/>
      <c r="L21" s="785"/>
    </row>
    <row r="22" spans="1:12" s="784" customFormat="1" ht="12.75" customHeight="1" x14ac:dyDescent="0.25">
      <c r="A22" s="790"/>
      <c r="B22" s="790"/>
      <c r="C22" s="790"/>
      <c r="D22" s="790"/>
      <c r="E22" s="790"/>
      <c r="F22" s="790"/>
      <c r="G22" s="790"/>
      <c r="H22" s="790"/>
      <c r="J22" s="785"/>
      <c r="K22" s="785"/>
      <c r="L22" s="785"/>
    </row>
    <row r="23" spans="1:12" s="784" customFormat="1" ht="12.75" customHeight="1" x14ac:dyDescent="0.25">
      <c r="A23" s="791"/>
      <c r="B23" s="791"/>
      <c r="C23" s="791"/>
      <c r="D23" s="791"/>
      <c r="E23" s="791"/>
      <c r="F23" s="791"/>
      <c r="G23" s="791"/>
      <c r="H23" s="791"/>
      <c r="J23" s="785"/>
      <c r="K23" s="785"/>
      <c r="L23" s="785"/>
    </row>
    <row r="24" spans="1:12" s="784" customFormat="1" ht="12.75" customHeight="1" x14ac:dyDescent="0.2">
      <c r="J24" s="785"/>
      <c r="K24" s="785"/>
      <c r="L24" s="785"/>
    </row>
    <row r="25" spans="1:12" s="784" customFormat="1" ht="12.75" customHeight="1" x14ac:dyDescent="0.2">
      <c r="J25" s="785"/>
      <c r="K25" s="785"/>
      <c r="L25" s="785"/>
    </row>
    <row r="26" spans="1:12" s="784" customFormat="1" ht="12.75" customHeight="1" x14ac:dyDescent="0.25">
      <c r="A26"/>
      <c r="B26"/>
      <c r="C26"/>
      <c r="D26"/>
      <c r="E26"/>
      <c r="F26"/>
      <c r="G26"/>
      <c r="H26"/>
      <c r="J26" s="785"/>
      <c r="K26" s="785"/>
      <c r="L26" s="785"/>
    </row>
    <row r="27" spans="1:12" ht="12.75" customHeight="1" x14ac:dyDescent="0.25">
      <c r="A27"/>
      <c r="B27"/>
      <c r="C27"/>
      <c r="D27"/>
      <c r="E27"/>
      <c r="F27"/>
      <c r="G27"/>
      <c r="H27"/>
    </row>
    <row r="28" spans="1:12" ht="12.75" customHeight="1" x14ac:dyDescent="0.25">
      <c r="A28"/>
      <c r="B28"/>
      <c r="C28"/>
      <c r="D28"/>
      <c r="E28"/>
      <c r="F28"/>
      <c r="G28"/>
      <c r="H28"/>
    </row>
    <row r="29" spans="1:12" ht="12.75" customHeight="1" x14ac:dyDescent="0.25">
      <c r="A29"/>
      <c r="B29"/>
      <c r="C29"/>
      <c r="D29"/>
      <c r="E29"/>
      <c r="F29"/>
      <c r="G29"/>
      <c r="H29"/>
    </row>
    <row r="30" spans="1:12" ht="12.75" customHeight="1" x14ac:dyDescent="0.25">
      <c r="A30"/>
      <c r="B30"/>
      <c r="C30"/>
      <c r="D30"/>
      <c r="E30"/>
      <c r="F30"/>
      <c r="G30"/>
      <c r="H30"/>
    </row>
    <row r="31" spans="1:12" ht="12.75" customHeight="1" x14ac:dyDescent="0.25">
      <c r="A31"/>
      <c r="B31"/>
      <c r="C31"/>
      <c r="D31"/>
      <c r="E31"/>
      <c r="F31"/>
      <c r="G31"/>
      <c r="H31"/>
    </row>
    <row r="32" spans="1:12" ht="12.75" customHeight="1" x14ac:dyDescent="0.25">
      <c r="A32"/>
      <c r="B32"/>
      <c r="C32"/>
      <c r="D32"/>
      <c r="E32"/>
      <c r="F32"/>
      <c r="G32"/>
      <c r="H32"/>
    </row>
    <row r="33" spans="1:8" ht="12.75" customHeight="1" x14ac:dyDescent="0.25">
      <c r="A33"/>
      <c r="B33"/>
      <c r="C33"/>
      <c r="D33"/>
      <c r="E33"/>
      <c r="F33"/>
      <c r="G33"/>
      <c r="H33"/>
    </row>
    <row r="34" spans="1:8" ht="12.75" customHeight="1" x14ac:dyDescent="0.25">
      <c r="A34"/>
      <c r="B34"/>
      <c r="C34"/>
      <c r="D34"/>
      <c r="E34"/>
      <c r="F34"/>
      <c r="G34"/>
      <c r="H34"/>
    </row>
    <row r="35" spans="1:8" ht="12.75" customHeight="1" x14ac:dyDescent="0.25">
      <c r="A35"/>
      <c r="B35"/>
      <c r="C35"/>
      <c r="D35"/>
      <c r="E35"/>
      <c r="F35"/>
      <c r="G35"/>
      <c r="H35"/>
    </row>
    <row r="36" spans="1:8" ht="12.75" customHeight="1" x14ac:dyDescent="0.25">
      <c r="A36"/>
      <c r="B36"/>
      <c r="C36"/>
      <c r="D36"/>
      <c r="E36"/>
      <c r="F36"/>
      <c r="G36"/>
      <c r="H36"/>
    </row>
    <row r="37" spans="1:8" ht="12.75" customHeight="1" x14ac:dyDescent="0.25">
      <c r="A37"/>
      <c r="B37"/>
      <c r="C37"/>
      <c r="D37"/>
      <c r="E37"/>
      <c r="F37"/>
      <c r="G37"/>
      <c r="H37"/>
    </row>
    <row r="38" spans="1:8" ht="12.75" customHeight="1" x14ac:dyDescent="0.25">
      <c r="A38"/>
      <c r="B38"/>
      <c r="C38"/>
      <c r="D38"/>
      <c r="E38"/>
      <c r="F38"/>
      <c r="G38"/>
      <c r="H38"/>
    </row>
    <row r="39" spans="1:8" ht="12.75" customHeight="1" x14ac:dyDescent="0.25">
      <c r="A39"/>
      <c r="B39"/>
      <c r="C39"/>
      <c r="D39"/>
      <c r="E39"/>
      <c r="F39"/>
      <c r="G39"/>
      <c r="H39"/>
    </row>
    <row r="40" spans="1:8" ht="12.75" customHeight="1" x14ac:dyDescent="0.25">
      <c r="A40"/>
      <c r="B40"/>
      <c r="C40"/>
      <c r="D40"/>
      <c r="E40"/>
      <c r="F40"/>
      <c r="G40"/>
      <c r="H40"/>
    </row>
    <row r="41" spans="1:8" ht="12.75" customHeight="1" x14ac:dyDescent="0.25">
      <c r="A41"/>
      <c r="B41"/>
      <c r="C41"/>
      <c r="D41"/>
      <c r="E41"/>
      <c r="F41"/>
      <c r="G41"/>
      <c r="H41"/>
    </row>
    <row r="42" spans="1:8" ht="12.75" customHeight="1" x14ac:dyDescent="0.25">
      <c r="A42"/>
      <c r="B42"/>
      <c r="C42"/>
      <c r="D42"/>
      <c r="E42"/>
      <c r="F42"/>
      <c r="G42"/>
      <c r="H42"/>
    </row>
    <row r="43" spans="1:8" ht="12.75" customHeight="1" x14ac:dyDescent="0.25">
      <c r="A43"/>
      <c r="B43"/>
      <c r="C43"/>
      <c r="D43"/>
      <c r="E43"/>
      <c r="F43"/>
      <c r="G43"/>
      <c r="H43"/>
    </row>
    <row r="44" spans="1:8" ht="12.75" customHeight="1" x14ac:dyDescent="0.25">
      <c r="A44"/>
      <c r="B44"/>
      <c r="C44"/>
      <c r="D44"/>
      <c r="E44"/>
      <c r="F44"/>
      <c r="G44"/>
      <c r="H44"/>
    </row>
    <row r="45" spans="1:8" ht="12.75" customHeight="1" x14ac:dyDescent="0.25">
      <c r="A45"/>
      <c r="B45"/>
      <c r="C45"/>
      <c r="D45"/>
      <c r="E45"/>
      <c r="F45"/>
      <c r="G45"/>
      <c r="H45"/>
    </row>
    <row r="46" spans="1:8" ht="12.75" customHeight="1" x14ac:dyDescent="0.25">
      <c r="A46"/>
      <c r="B46"/>
      <c r="C46"/>
      <c r="D46"/>
      <c r="E46"/>
      <c r="F46"/>
      <c r="G46"/>
      <c r="H46"/>
    </row>
    <row r="47" spans="1:8" ht="12.75" customHeight="1" x14ac:dyDescent="0.25">
      <c r="A47"/>
      <c r="B47"/>
      <c r="C47"/>
      <c r="D47"/>
      <c r="E47"/>
      <c r="F47"/>
      <c r="G47"/>
      <c r="H47"/>
    </row>
    <row r="48" spans="1:8" ht="12.75" customHeight="1" x14ac:dyDescent="0.25">
      <c r="A48"/>
      <c r="B48"/>
      <c r="C48"/>
      <c r="D48"/>
      <c r="E48"/>
      <c r="F48"/>
      <c r="G48"/>
      <c r="H48"/>
    </row>
    <row r="49" spans="1:8" ht="12.75" customHeight="1" x14ac:dyDescent="0.25">
      <c r="A49"/>
      <c r="B49"/>
      <c r="C49"/>
      <c r="D49"/>
      <c r="E49"/>
      <c r="F49"/>
      <c r="G49"/>
      <c r="H49"/>
    </row>
    <row r="50" spans="1:8" ht="12.75" customHeight="1" x14ac:dyDescent="0.25">
      <c r="A50"/>
      <c r="B50"/>
      <c r="C50"/>
      <c r="D50"/>
      <c r="E50"/>
      <c r="F50"/>
      <c r="G50"/>
      <c r="H50"/>
    </row>
    <row r="51" spans="1:8" ht="12.75" customHeight="1" x14ac:dyDescent="0.25">
      <c r="A51"/>
      <c r="B51"/>
      <c r="C51"/>
      <c r="D51"/>
      <c r="E51"/>
      <c r="F51"/>
      <c r="G51"/>
      <c r="H51"/>
    </row>
    <row r="52" spans="1:8" ht="12.75" customHeight="1" x14ac:dyDescent="0.25">
      <c r="A52"/>
      <c r="B52"/>
      <c r="C52"/>
      <c r="D52"/>
      <c r="E52"/>
      <c r="F52"/>
      <c r="G52"/>
      <c r="H52"/>
    </row>
  </sheetData>
  <mergeCells count="1">
    <mergeCell ref="A1:H1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8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" customWidth="1"/>
    <col min="11" max="12" width="5.85546875" customWidth="1"/>
  </cols>
  <sheetData>
    <row r="1" spans="1:12" x14ac:dyDescent="0.25">
      <c r="A1" s="44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6" t="s">
        <v>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5">
      <c r="A3" s="48" t="s">
        <v>23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25">
      <c r="A4" s="50" t="s">
        <v>24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x14ac:dyDescent="0.25">
      <c r="A5" s="50" t="s">
        <v>25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55.5" x14ac:dyDescent="0.25">
      <c r="A6" s="52" t="s">
        <v>26</v>
      </c>
      <c r="B6" s="53" t="s">
        <v>27</v>
      </c>
      <c r="C6" s="54"/>
      <c r="D6" s="55"/>
      <c r="E6" s="56" t="s">
        <v>28</v>
      </c>
      <c r="F6" s="57" t="s">
        <v>29</v>
      </c>
      <c r="G6" s="57" t="s">
        <v>30</v>
      </c>
      <c r="H6" s="58" t="s">
        <v>31</v>
      </c>
      <c r="I6" s="59"/>
      <c r="J6" s="60"/>
      <c r="K6" s="57" t="s">
        <v>29</v>
      </c>
      <c r="L6" s="61" t="s">
        <v>32</v>
      </c>
    </row>
    <row r="7" spans="1:12" x14ac:dyDescent="0.25">
      <c r="A7" s="62" t="s">
        <v>2</v>
      </c>
      <c r="B7" s="63" t="s">
        <v>33</v>
      </c>
      <c r="C7" s="63" t="s">
        <v>34</v>
      </c>
      <c r="D7" s="64" t="s">
        <v>35</v>
      </c>
      <c r="E7" s="65" t="s">
        <v>36</v>
      </c>
      <c r="F7" s="66" t="s">
        <v>37</v>
      </c>
      <c r="G7" s="67"/>
      <c r="H7" s="63" t="s">
        <v>38</v>
      </c>
      <c r="I7" s="63" t="s">
        <v>11</v>
      </c>
      <c r="J7" s="68" t="s">
        <v>12</v>
      </c>
      <c r="K7" s="66" t="s">
        <v>39</v>
      </c>
      <c r="L7" s="69"/>
    </row>
    <row r="8" spans="1:12" x14ac:dyDescent="0.25">
      <c r="A8" s="11" t="s">
        <v>40</v>
      </c>
      <c r="B8" s="70">
        <v>2003.1610000000001</v>
      </c>
      <c r="C8" s="70">
        <v>1636.2659999999998</v>
      </c>
      <c r="D8" s="71">
        <v>1624.2809999999999</v>
      </c>
      <c r="E8" s="72">
        <v>1815.213</v>
      </c>
      <c r="F8" s="73">
        <v>-3.2000000000000001E-2</v>
      </c>
      <c r="G8" s="73">
        <v>0.111</v>
      </c>
      <c r="H8" s="70">
        <v>1950.914</v>
      </c>
      <c r="I8" s="70">
        <v>1972.498</v>
      </c>
      <c r="J8" s="70">
        <v>1980.9730000000002</v>
      </c>
      <c r="K8" s="73">
        <v>0.03</v>
      </c>
      <c r="L8" s="74">
        <v>0.111</v>
      </c>
    </row>
    <row r="9" spans="1:12" x14ac:dyDescent="0.25">
      <c r="A9" s="11" t="s">
        <v>41</v>
      </c>
      <c r="B9" s="75">
        <v>2644.6060000000002</v>
      </c>
      <c r="C9" s="75">
        <v>3108.2619999999997</v>
      </c>
      <c r="D9" s="76">
        <v>3310.0469999999996</v>
      </c>
      <c r="E9" s="13">
        <v>3373.4109999999996</v>
      </c>
      <c r="F9" s="77">
        <v>8.5000000000000006E-2</v>
      </c>
      <c r="G9" s="77">
        <v>0.19500000000000001</v>
      </c>
      <c r="H9" s="75">
        <v>3538.027</v>
      </c>
      <c r="I9" s="75">
        <v>3567.6439999999993</v>
      </c>
      <c r="J9" s="75">
        <v>3662.3560000000002</v>
      </c>
      <c r="K9" s="77">
        <v>2.8000000000000001E-2</v>
      </c>
      <c r="L9" s="78">
        <v>0.20399999999999999</v>
      </c>
    </row>
    <row r="10" spans="1:12" x14ac:dyDescent="0.25">
      <c r="A10" s="11" t="s">
        <v>42</v>
      </c>
      <c r="B10" s="75">
        <v>10458.486000000001</v>
      </c>
      <c r="C10" s="75">
        <v>11874.906000000001</v>
      </c>
      <c r="D10" s="76">
        <v>10283.278</v>
      </c>
      <c r="E10" s="13">
        <v>11805.666999999999</v>
      </c>
      <c r="F10" s="77">
        <v>4.1000000000000002E-2</v>
      </c>
      <c r="G10" s="77">
        <v>0.69499999999999995</v>
      </c>
      <c r="H10" s="75">
        <v>11421.138999999999</v>
      </c>
      <c r="I10" s="75">
        <v>11899.446</v>
      </c>
      <c r="J10" s="75">
        <v>12392.07</v>
      </c>
      <c r="K10" s="77">
        <v>1.6E-2</v>
      </c>
      <c r="L10" s="78">
        <v>0.68500000000000005</v>
      </c>
    </row>
    <row r="11" spans="1:12" x14ac:dyDescent="0.25">
      <c r="A11" s="79" t="s">
        <v>43</v>
      </c>
      <c r="B11" s="80">
        <v>15106.253000000001</v>
      </c>
      <c r="C11" s="80">
        <v>16619.434000000001</v>
      </c>
      <c r="D11" s="80">
        <v>15217.606</v>
      </c>
      <c r="E11" s="39">
        <v>16994.291000000001</v>
      </c>
      <c r="F11" s="81">
        <v>0.04</v>
      </c>
      <c r="G11" s="82">
        <v>1</v>
      </c>
      <c r="H11" s="80">
        <v>16910.080000000002</v>
      </c>
      <c r="I11" s="80">
        <v>17439.588</v>
      </c>
      <c r="J11" s="80">
        <v>18035.399000000001</v>
      </c>
      <c r="K11" s="81">
        <v>0.02</v>
      </c>
      <c r="L11" s="83">
        <v>1</v>
      </c>
    </row>
    <row r="12" spans="1:12" ht="18" x14ac:dyDescent="0.25">
      <c r="A12" s="84" t="s">
        <v>44</v>
      </c>
      <c r="B12" s="85" t="s">
        <v>45</v>
      </c>
      <c r="C12" s="85"/>
      <c r="D12" s="86"/>
      <c r="E12" s="87">
        <v>-221.93600000000001</v>
      </c>
      <c r="F12" s="88"/>
      <c r="G12" s="89"/>
      <c r="H12" s="90">
        <v>-360.32299999999998</v>
      </c>
      <c r="I12" s="90">
        <v>-485.29599999999999</v>
      </c>
      <c r="J12" s="90">
        <v>-456.51299999999998</v>
      </c>
      <c r="K12" s="88"/>
      <c r="L12" s="91"/>
    </row>
    <row r="13" spans="1:12" x14ac:dyDescent="0.25">
      <c r="A13" s="92"/>
      <c r="B13" s="93"/>
      <c r="C13" s="93"/>
      <c r="D13" s="93"/>
      <c r="E13" s="93"/>
      <c r="F13" s="94"/>
      <c r="G13" s="94"/>
      <c r="H13" s="93"/>
      <c r="I13" s="93"/>
      <c r="J13" s="93"/>
      <c r="K13" s="94"/>
      <c r="L13" s="94"/>
    </row>
    <row r="14" spans="1:12" x14ac:dyDescent="0.25">
      <c r="A14" s="95" t="s">
        <v>46</v>
      </c>
      <c r="B14" s="96"/>
      <c r="C14" s="96"/>
      <c r="D14" s="96"/>
      <c r="E14" s="96"/>
      <c r="F14" s="97"/>
      <c r="G14" s="97"/>
      <c r="H14" s="96"/>
      <c r="I14" s="96"/>
      <c r="J14" s="98"/>
      <c r="K14" s="97"/>
      <c r="L14" s="97"/>
    </row>
    <row r="15" spans="1:12" x14ac:dyDescent="0.25">
      <c r="A15" s="99" t="s">
        <v>47</v>
      </c>
      <c r="B15" s="100">
        <v>3546.9079999999999</v>
      </c>
      <c r="C15" s="100">
        <v>3625.2719999999999</v>
      </c>
      <c r="D15" s="100">
        <v>3705.5149999999999</v>
      </c>
      <c r="E15" s="22">
        <v>3912.0070000000001</v>
      </c>
      <c r="F15" s="101">
        <v>3.3000000000000002E-2</v>
      </c>
      <c r="G15" s="101">
        <v>0.23100000000000001</v>
      </c>
      <c r="H15" s="100">
        <v>3496.415</v>
      </c>
      <c r="I15" s="100">
        <v>3542.7820000000002</v>
      </c>
      <c r="J15" s="100">
        <v>3541.11</v>
      </c>
      <c r="K15" s="101">
        <v>-3.3000000000000002E-2</v>
      </c>
      <c r="L15" s="102">
        <v>0.20899999999999999</v>
      </c>
    </row>
    <row r="16" spans="1:12" x14ac:dyDescent="0.25">
      <c r="A16" s="11" t="s">
        <v>48</v>
      </c>
      <c r="B16" s="103">
        <v>1535.6410000000001</v>
      </c>
      <c r="C16" s="70">
        <v>1604.04</v>
      </c>
      <c r="D16" s="70">
        <v>1683.4359999999999</v>
      </c>
      <c r="E16" s="72">
        <v>1867.701</v>
      </c>
      <c r="F16" s="73">
        <v>6.7000000000000004E-2</v>
      </c>
      <c r="G16" s="73">
        <v>0.105</v>
      </c>
      <c r="H16" s="70">
        <v>1805.2249999999999</v>
      </c>
      <c r="I16" s="70">
        <v>1787</v>
      </c>
      <c r="J16" s="70">
        <v>1741.701</v>
      </c>
      <c r="K16" s="73">
        <v>-2.3E-2</v>
      </c>
      <c r="L16" s="104">
        <v>0.104</v>
      </c>
    </row>
    <row r="17" spans="1:12" x14ac:dyDescent="0.25">
      <c r="A17" s="11" t="s">
        <v>49</v>
      </c>
      <c r="B17" s="19">
        <v>1999.723</v>
      </c>
      <c r="C17" s="75">
        <v>2021.213</v>
      </c>
      <c r="D17" s="75">
        <v>2022.079</v>
      </c>
      <c r="E17" s="13">
        <v>2044.296</v>
      </c>
      <c r="F17" s="77">
        <v>7.0000000000000001E-3</v>
      </c>
      <c r="G17" s="77">
        <v>0.126</v>
      </c>
      <c r="H17" s="75">
        <v>1691.19</v>
      </c>
      <c r="I17" s="75">
        <v>1755.7819999999999</v>
      </c>
      <c r="J17" s="75">
        <v>1799.4090000000001</v>
      </c>
      <c r="K17" s="77">
        <v>-4.2000000000000003E-2</v>
      </c>
      <c r="L17" s="105">
        <v>0.105</v>
      </c>
    </row>
    <row r="18" spans="1:12" x14ac:dyDescent="0.25">
      <c r="A18" s="106" t="s">
        <v>50</v>
      </c>
      <c r="B18" s="107"/>
      <c r="C18" s="108"/>
      <c r="D18" s="109"/>
      <c r="E18" s="110"/>
      <c r="F18" s="111"/>
      <c r="G18" s="111"/>
      <c r="H18" s="108"/>
      <c r="I18" s="108"/>
      <c r="J18" s="108"/>
      <c r="K18" s="111"/>
      <c r="L18" s="112"/>
    </row>
    <row r="19" spans="1:12" x14ac:dyDescent="0.25">
      <c r="A19" s="106" t="s">
        <v>51</v>
      </c>
      <c r="B19" s="113">
        <v>97.852000000000004</v>
      </c>
      <c r="C19" s="114">
        <v>133.774</v>
      </c>
      <c r="D19" s="114">
        <v>117.176</v>
      </c>
      <c r="E19" s="115">
        <v>124.82299999999999</v>
      </c>
      <c r="F19" s="116">
        <v>8.5000000000000006E-2</v>
      </c>
      <c r="G19" s="116">
        <v>7.0000000000000001E-3</v>
      </c>
      <c r="H19" s="114">
        <v>175.03700000000001</v>
      </c>
      <c r="I19" s="114">
        <v>179.32599999999999</v>
      </c>
      <c r="J19" s="114">
        <v>187.643</v>
      </c>
      <c r="K19" s="116">
        <v>0.14599999999999999</v>
      </c>
      <c r="L19" s="117">
        <v>0.01</v>
      </c>
    </row>
    <row r="20" spans="1:12" ht="18" x14ac:dyDescent="0.25">
      <c r="A20" s="106" t="s">
        <v>52</v>
      </c>
      <c r="B20" s="113">
        <v>182.22200000000001</v>
      </c>
      <c r="C20" s="114">
        <v>57.786999999999999</v>
      </c>
      <c r="D20" s="114">
        <v>265.45699999999999</v>
      </c>
      <c r="E20" s="115">
        <v>529.65599999999995</v>
      </c>
      <c r="F20" s="116">
        <v>0.42699999999999999</v>
      </c>
      <c r="G20" s="116">
        <v>1.6E-2</v>
      </c>
      <c r="H20" s="114">
        <v>150.53800000000001</v>
      </c>
      <c r="I20" s="114">
        <v>162.95099999999999</v>
      </c>
      <c r="J20" s="114">
        <v>167.68799999999999</v>
      </c>
      <c r="K20" s="116">
        <v>-0.318</v>
      </c>
      <c r="L20" s="117">
        <v>1.4999999999999999E-2</v>
      </c>
    </row>
    <row r="21" spans="1:12" ht="18" x14ac:dyDescent="0.25">
      <c r="A21" s="106" t="s">
        <v>53</v>
      </c>
      <c r="B21" s="113">
        <v>304.67</v>
      </c>
      <c r="C21" s="114">
        <v>109.858</v>
      </c>
      <c r="D21" s="114">
        <v>184.43700000000001</v>
      </c>
      <c r="E21" s="115">
        <v>66.972999999999999</v>
      </c>
      <c r="F21" s="116">
        <v>-0.39600000000000002</v>
      </c>
      <c r="G21" s="116">
        <v>0.01</v>
      </c>
      <c r="H21" s="114">
        <v>229.726</v>
      </c>
      <c r="I21" s="114">
        <v>237.21100000000001</v>
      </c>
      <c r="J21" s="114">
        <v>242.839</v>
      </c>
      <c r="K21" s="116">
        <v>0.53600000000000003</v>
      </c>
      <c r="L21" s="117">
        <v>1.0999999999999999E-2</v>
      </c>
    </row>
    <row r="22" spans="1:12" x14ac:dyDescent="0.25">
      <c r="A22" s="106" t="s">
        <v>54</v>
      </c>
      <c r="B22" s="113">
        <v>311.01</v>
      </c>
      <c r="C22" s="114">
        <v>414.524</v>
      </c>
      <c r="D22" s="114">
        <v>402.76799999999997</v>
      </c>
      <c r="E22" s="115">
        <v>452.22199999999998</v>
      </c>
      <c r="F22" s="116">
        <v>0.13300000000000001</v>
      </c>
      <c r="G22" s="116">
        <v>2.5000000000000001E-2</v>
      </c>
      <c r="H22" s="114">
        <v>475.01799999999997</v>
      </c>
      <c r="I22" s="114">
        <v>489.53</v>
      </c>
      <c r="J22" s="114">
        <v>501.13</v>
      </c>
      <c r="K22" s="116">
        <v>3.5000000000000003E-2</v>
      </c>
      <c r="L22" s="117">
        <v>2.8000000000000001E-2</v>
      </c>
    </row>
    <row r="23" spans="1:12" x14ac:dyDescent="0.25">
      <c r="A23" s="106" t="s">
        <v>55</v>
      </c>
      <c r="B23" s="113">
        <v>102.474</v>
      </c>
      <c r="C23" s="114">
        <v>111.47499999999999</v>
      </c>
      <c r="D23" s="114">
        <v>108.694</v>
      </c>
      <c r="E23" s="115">
        <v>126.758</v>
      </c>
      <c r="F23" s="116">
        <v>7.2999999999999995E-2</v>
      </c>
      <c r="G23" s="116">
        <v>7.0000000000000001E-3</v>
      </c>
      <c r="H23" s="114">
        <v>131.46799999999999</v>
      </c>
      <c r="I23" s="114">
        <v>137.81899999999999</v>
      </c>
      <c r="J23" s="114">
        <v>140.81800000000001</v>
      </c>
      <c r="K23" s="116">
        <v>3.5999999999999997E-2</v>
      </c>
      <c r="L23" s="117">
        <v>8.0000000000000002E-3</v>
      </c>
    </row>
    <row r="24" spans="1:12" x14ac:dyDescent="0.25">
      <c r="A24" s="106" t="s">
        <v>56</v>
      </c>
      <c r="B24" s="113">
        <v>202.94</v>
      </c>
      <c r="C24" s="114">
        <v>121.768</v>
      </c>
      <c r="D24" s="114">
        <v>124.117</v>
      </c>
      <c r="E24" s="115">
        <v>84.474000000000004</v>
      </c>
      <c r="F24" s="116">
        <v>-0.253</v>
      </c>
      <c r="G24" s="116">
        <v>8.0000000000000002E-3</v>
      </c>
      <c r="H24" s="114">
        <v>172.54599999999999</v>
      </c>
      <c r="I24" s="114">
        <v>178.37799999999999</v>
      </c>
      <c r="J24" s="114">
        <v>180.702</v>
      </c>
      <c r="K24" s="116">
        <v>0.28799999999999998</v>
      </c>
      <c r="L24" s="117">
        <v>8.9999999999999993E-3</v>
      </c>
    </row>
    <row r="25" spans="1:12" x14ac:dyDescent="0.25">
      <c r="A25" s="11" t="s">
        <v>57</v>
      </c>
      <c r="B25" s="118">
        <v>11.544</v>
      </c>
      <c r="C25" s="119">
        <v>1.9E-2</v>
      </c>
      <c r="D25" s="119">
        <v>0</v>
      </c>
      <c r="E25" s="120">
        <v>0.01</v>
      </c>
      <c r="F25" s="121">
        <v>-0.90500000000000003</v>
      </c>
      <c r="G25" s="121">
        <v>0</v>
      </c>
      <c r="H25" s="119">
        <v>0</v>
      </c>
      <c r="I25" s="119">
        <v>0</v>
      </c>
      <c r="J25" s="119">
        <v>0</v>
      </c>
      <c r="K25" s="121">
        <v>-1</v>
      </c>
      <c r="L25" s="122">
        <v>0</v>
      </c>
    </row>
    <row r="26" spans="1:12" ht="18" x14ac:dyDescent="0.25">
      <c r="A26" s="99" t="s">
        <v>58</v>
      </c>
      <c r="B26" s="123">
        <v>8185.674</v>
      </c>
      <c r="C26" s="123">
        <v>9933.884</v>
      </c>
      <c r="D26" s="123">
        <v>9116.6540000000005</v>
      </c>
      <c r="E26" s="124">
        <v>8832.3520000000008</v>
      </c>
      <c r="F26" s="125">
        <v>2.5999999999999999E-2</v>
      </c>
      <c r="G26" s="125">
        <v>0.56399999999999995</v>
      </c>
      <c r="H26" s="123">
        <v>9214.1389999999992</v>
      </c>
      <c r="I26" s="123">
        <v>9476.2250000000004</v>
      </c>
      <c r="J26" s="123">
        <v>9880.73</v>
      </c>
      <c r="K26" s="125">
        <v>3.7999999999999999E-2</v>
      </c>
      <c r="L26" s="126">
        <v>0.53900000000000003</v>
      </c>
    </row>
    <row r="27" spans="1:12" x14ac:dyDescent="0.25">
      <c r="A27" s="127" t="s">
        <v>59</v>
      </c>
      <c r="B27" s="103">
        <v>5134.7920000000004</v>
      </c>
      <c r="C27" s="70">
        <v>6741.0290000000005</v>
      </c>
      <c r="D27" s="70">
        <v>5698.6289999999999</v>
      </c>
      <c r="E27" s="72">
        <v>5373.826</v>
      </c>
      <c r="F27" s="73">
        <v>1.4999999999999999E-2</v>
      </c>
      <c r="G27" s="73">
        <v>0.35899999999999999</v>
      </c>
      <c r="H27" s="70">
        <v>5777.0339999999997</v>
      </c>
      <c r="I27" s="70">
        <v>5982.4930000000004</v>
      </c>
      <c r="J27" s="70">
        <v>6246.1509999999998</v>
      </c>
      <c r="K27" s="73">
        <v>5.0999999999999997E-2</v>
      </c>
      <c r="L27" s="104">
        <v>0.33700000000000002</v>
      </c>
    </row>
    <row r="28" spans="1:12" ht="18" x14ac:dyDescent="0.25">
      <c r="A28" s="11" t="s">
        <v>60</v>
      </c>
      <c r="B28" s="19">
        <v>1885.559</v>
      </c>
      <c r="C28" s="75">
        <v>2269.759</v>
      </c>
      <c r="D28" s="75">
        <v>2370.029</v>
      </c>
      <c r="E28" s="13">
        <v>2382.047</v>
      </c>
      <c r="F28" s="77">
        <v>8.1000000000000003E-2</v>
      </c>
      <c r="G28" s="77">
        <v>0.13900000000000001</v>
      </c>
      <c r="H28" s="75">
        <v>2375.855</v>
      </c>
      <c r="I28" s="75">
        <v>2417.127</v>
      </c>
      <c r="J28" s="75">
        <v>2519.0880000000002</v>
      </c>
      <c r="K28" s="77">
        <v>1.9E-2</v>
      </c>
      <c r="L28" s="105">
        <v>0.14000000000000001</v>
      </c>
    </row>
    <row r="29" spans="1:12" ht="18" x14ac:dyDescent="0.25">
      <c r="A29" s="11" t="s">
        <v>61</v>
      </c>
      <c r="B29" s="19">
        <v>112.13200000000001</v>
      </c>
      <c r="C29" s="75">
        <v>209.26900000000001</v>
      </c>
      <c r="D29" s="75">
        <v>227.05099999999999</v>
      </c>
      <c r="E29" s="13">
        <v>237.66399999999999</v>
      </c>
      <c r="F29" s="77">
        <v>0.28499999999999998</v>
      </c>
      <c r="G29" s="77">
        <v>1.2E-2</v>
      </c>
      <c r="H29" s="75">
        <v>243.32400000000001</v>
      </c>
      <c r="I29" s="75">
        <v>250.97800000000001</v>
      </c>
      <c r="J29" s="75">
        <v>256.98500000000001</v>
      </c>
      <c r="K29" s="77">
        <v>2.5999999999999999E-2</v>
      </c>
      <c r="L29" s="105">
        <v>1.4E-2</v>
      </c>
    </row>
    <row r="30" spans="1:12" ht="18" x14ac:dyDescent="0.25">
      <c r="A30" s="11" t="s">
        <v>62</v>
      </c>
      <c r="B30" s="19">
        <v>1022.349</v>
      </c>
      <c r="C30" s="75">
        <v>694.71500000000003</v>
      </c>
      <c r="D30" s="75">
        <v>782.89099999999996</v>
      </c>
      <c r="E30" s="13">
        <v>809.31200000000001</v>
      </c>
      <c r="F30" s="77">
        <v>-7.4999999999999997E-2</v>
      </c>
      <c r="G30" s="77">
        <v>5.1999999999999998E-2</v>
      </c>
      <c r="H30" s="75">
        <v>790.96900000000005</v>
      </c>
      <c r="I30" s="75">
        <v>798.68600000000004</v>
      </c>
      <c r="J30" s="75">
        <v>830.96</v>
      </c>
      <c r="K30" s="77">
        <v>8.9999999999999993E-3</v>
      </c>
      <c r="L30" s="105">
        <v>4.7E-2</v>
      </c>
    </row>
    <row r="31" spans="1:12" x14ac:dyDescent="0.25">
      <c r="A31" s="11" t="s">
        <v>63</v>
      </c>
      <c r="B31" s="19">
        <v>0.77900000000000003</v>
      </c>
      <c r="C31" s="75">
        <v>1.194</v>
      </c>
      <c r="D31" s="75">
        <v>2.6349999999999998</v>
      </c>
      <c r="E31" s="13">
        <v>1.63</v>
      </c>
      <c r="F31" s="77">
        <v>0.27900000000000003</v>
      </c>
      <c r="G31" s="77">
        <v>0</v>
      </c>
      <c r="H31" s="75">
        <v>1.3220000000000001</v>
      </c>
      <c r="I31" s="75">
        <v>1.2929999999999999</v>
      </c>
      <c r="J31" s="75">
        <v>1.3160000000000001</v>
      </c>
      <c r="K31" s="77">
        <v>-6.9000000000000006E-2</v>
      </c>
      <c r="L31" s="105">
        <v>0</v>
      </c>
    </row>
    <row r="32" spans="1:12" x14ac:dyDescent="0.25">
      <c r="A32" s="11" t="s">
        <v>64</v>
      </c>
      <c r="B32" s="118">
        <v>30.062999999999999</v>
      </c>
      <c r="C32" s="119">
        <v>17.917999999999999</v>
      </c>
      <c r="D32" s="119">
        <v>35.418999999999997</v>
      </c>
      <c r="E32" s="120">
        <v>27.873000000000001</v>
      </c>
      <c r="F32" s="121">
        <v>-2.5000000000000001E-2</v>
      </c>
      <c r="G32" s="121">
        <v>2E-3</v>
      </c>
      <c r="H32" s="119">
        <v>25.635000000000002</v>
      </c>
      <c r="I32" s="119">
        <v>25.648</v>
      </c>
      <c r="J32" s="119">
        <v>26.23</v>
      </c>
      <c r="K32" s="121">
        <v>-0.02</v>
      </c>
      <c r="L32" s="122">
        <v>2E-3</v>
      </c>
    </row>
    <row r="33" spans="1:12" ht="18" x14ac:dyDescent="0.25">
      <c r="A33" s="99" t="s">
        <v>65</v>
      </c>
      <c r="B33" s="123">
        <v>3373.6709999999998</v>
      </c>
      <c r="C33" s="123">
        <v>3060.2779999999998</v>
      </c>
      <c r="D33" s="123">
        <v>2394.6990000000001</v>
      </c>
      <c r="E33" s="124">
        <v>4249.9319999999998</v>
      </c>
      <c r="F33" s="125">
        <v>0.08</v>
      </c>
      <c r="G33" s="125">
        <v>0.20499999999999999</v>
      </c>
      <c r="H33" s="123">
        <v>4199.5259999999998</v>
      </c>
      <c r="I33" s="123">
        <v>4420.5810000000001</v>
      </c>
      <c r="J33" s="123">
        <v>4613.5590000000002</v>
      </c>
      <c r="K33" s="125">
        <v>2.8000000000000001E-2</v>
      </c>
      <c r="L33" s="126">
        <v>0.252</v>
      </c>
    </row>
    <row r="34" spans="1:12" ht="18" x14ac:dyDescent="0.25">
      <c r="A34" s="11" t="s">
        <v>66</v>
      </c>
      <c r="B34" s="103">
        <v>3301.1089999999999</v>
      </c>
      <c r="C34" s="70">
        <v>2977.4119999999998</v>
      </c>
      <c r="D34" s="70">
        <v>2317.777</v>
      </c>
      <c r="E34" s="72">
        <v>4109.75</v>
      </c>
      <c r="F34" s="73">
        <v>7.5999999999999998E-2</v>
      </c>
      <c r="G34" s="73">
        <v>0.19900000000000001</v>
      </c>
      <c r="H34" s="70">
        <v>4035.5219999999999</v>
      </c>
      <c r="I34" s="70">
        <v>4258.0190000000002</v>
      </c>
      <c r="J34" s="70">
        <v>4445.0219999999999</v>
      </c>
      <c r="K34" s="73">
        <v>2.5999999999999999E-2</v>
      </c>
      <c r="L34" s="104">
        <v>0.24299999999999999</v>
      </c>
    </row>
    <row r="35" spans="1:12" x14ac:dyDescent="0.25">
      <c r="A35" s="11" t="s">
        <v>67</v>
      </c>
      <c r="B35" s="19">
        <v>45.122999999999998</v>
      </c>
      <c r="C35" s="75">
        <v>51.588000000000001</v>
      </c>
      <c r="D35" s="75">
        <v>47.582999999999998</v>
      </c>
      <c r="E35" s="13">
        <v>98.748000000000005</v>
      </c>
      <c r="F35" s="77">
        <v>0.29799999999999999</v>
      </c>
      <c r="G35" s="77">
        <v>4.0000000000000001E-3</v>
      </c>
      <c r="H35" s="75">
        <v>120.63</v>
      </c>
      <c r="I35" s="75">
        <v>119.973</v>
      </c>
      <c r="J35" s="75">
        <v>123.85</v>
      </c>
      <c r="K35" s="77">
        <v>7.8E-2</v>
      </c>
      <c r="L35" s="105">
        <v>7.0000000000000001E-3</v>
      </c>
    </row>
    <row r="36" spans="1:12" ht="18" x14ac:dyDescent="0.25">
      <c r="A36" s="11" t="s">
        <v>68</v>
      </c>
      <c r="B36" s="128">
        <v>27.439</v>
      </c>
      <c r="C36" s="129">
        <v>31.277999999999999</v>
      </c>
      <c r="D36" s="129">
        <v>29.338999999999999</v>
      </c>
      <c r="E36" s="130">
        <v>41.433999999999997</v>
      </c>
      <c r="F36" s="131">
        <v>0.14699999999999999</v>
      </c>
      <c r="G36" s="131">
        <v>2E-3</v>
      </c>
      <c r="H36" s="119">
        <v>43.374000000000002</v>
      </c>
      <c r="I36" s="119">
        <v>42.588999999999999</v>
      </c>
      <c r="J36" s="119">
        <v>44.686999999999998</v>
      </c>
      <c r="K36" s="131">
        <v>2.5999999999999999E-2</v>
      </c>
      <c r="L36" s="132">
        <v>2E-3</v>
      </c>
    </row>
    <row r="37" spans="1:12" ht="18" x14ac:dyDescent="0.25">
      <c r="A37" s="133" t="s">
        <v>69</v>
      </c>
      <c r="B37" s="134">
        <v>0</v>
      </c>
      <c r="C37" s="134">
        <v>0</v>
      </c>
      <c r="D37" s="134">
        <v>0.73799999999999999</v>
      </c>
      <c r="E37" s="135">
        <v>0</v>
      </c>
      <c r="F37" s="136">
        <v>0</v>
      </c>
      <c r="G37" s="136">
        <v>0</v>
      </c>
      <c r="H37" s="134">
        <v>0</v>
      </c>
      <c r="I37" s="134">
        <v>0</v>
      </c>
      <c r="J37" s="134">
        <v>0</v>
      </c>
      <c r="K37" s="136">
        <v>0</v>
      </c>
      <c r="L37" s="137">
        <v>0</v>
      </c>
    </row>
    <row r="38" spans="1:12" x14ac:dyDescent="0.25">
      <c r="A38" s="138" t="s">
        <v>3</v>
      </c>
      <c r="B38" s="139">
        <v>15106.253000000001</v>
      </c>
      <c r="C38" s="139">
        <v>16619.434000000001</v>
      </c>
      <c r="D38" s="139">
        <v>15217.606</v>
      </c>
      <c r="E38" s="140">
        <v>16994.291000000001</v>
      </c>
      <c r="F38" s="141">
        <v>0.04</v>
      </c>
      <c r="G38" s="141">
        <v>1</v>
      </c>
      <c r="H38" s="139">
        <v>16910.080000000002</v>
      </c>
      <c r="I38" s="139">
        <v>17439.588</v>
      </c>
      <c r="J38" s="139">
        <v>18035.399000000001</v>
      </c>
      <c r="K38" s="141">
        <v>0.02</v>
      </c>
      <c r="L38" s="142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36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x14ac:dyDescent="0.25">
      <c r="A1" s="143" t="s">
        <v>70</v>
      </c>
      <c r="B1" s="144"/>
      <c r="C1" s="144"/>
      <c r="D1" s="145"/>
      <c r="E1" s="146"/>
      <c r="F1" s="144"/>
      <c r="G1" s="147"/>
      <c r="H1" s="144"/>
      <c r="I1" s="144"/>
      <c r="J1" s="147"/>
      <c r="K1" s="144"/>
      <c r="L1" s="147"/>
      <c r="M1" s="147"/>
      <c r="N1" s="148"/>
      <c r="O1" s="148"/>
    </row>
    <row r="2" spans="1:15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8"/>
    </row>
    <row r="3" spans="1:15" x14ac:dyDescent="0.25">
      <c r="A3" s="44" t="s">
        <v>71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x14ac:dyDescent="0.25">
      <c r="A4" s="46" t="s">
        <v>22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x14ac:dyDescent="0.25">
      <c r="A5" s="48" t="s">
        <v>23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 t="s">
        <v>45</v>
      </c>
    </row>
    <row r="6" spans="1:15" x14ac:dyDescent="0.25">
      <c r="A6" s="50" t="s">
        <v>24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 t="s">
        <v>45</v>
      </c>
    </row>
    <row r="7" spans="1:15" x14ac:dyDescent="0.25">
      <c r="A7" s="50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 t="s">
        <v>45</v>
      </c>
    </row>
    <row r="8" spans="1:15" ht="82.5" x14ac:dyDescent="0.25">
      <c r="A8" s="150" t="s">
        <v>26</v>
      </c>
      <c r="B8" s="54" t="s">
        <v>72</v>
      </c>
      <c r="C8" s="54" t="s">
        <v>28</v>
      </c>
      <c r="D8" s="151" t="s">
        <v>73</v>
      </c>
      <c r="E8" s="58" t="s">
        <v>72</v>
      </c>
      <c r="F8" s="54" t="s">
        <v>28</v>
      </c>
      <c r="G8" s="151" t="s">
        <v>73</v>
      </c>
      <c r="H8" s="152" t="s">
        <v>72</v>
      </c>
      <c r="I8" s="152" t="s">
        <v>28</v>
      </c>
      <c r="J8" s="153" t="s">
        <v>73</v>
      </c>
      <c r="K8" s="54" t="s">
        <v>72</v>
      </c>
      <c r="L8" s="54" t="s">
        <v>28</v>
      </c>
      <c r="M8" s="54" t="s">
        <v>74</v>
      </c>
      <c r="N8" s="57" t="s">
        <v>75</v>
      </c>
      <c r="O8" s="61" t="s">
        <v>76</v>
      </c>
    </row>
    <row r="9" spans="1:15" x14ac:dyDescent="0.25">
      <c r="A9" s="154" t="s">
        <v>2</v>
      </c>
      <c r="B9" s="155" t="s">
        <v>45</v>
      </c>
      <c r="C9" s="156" t="s">
        <v>33</v>
      </c>
      <c r="D9" s="157" t="s">
        <v>45</v>
      </c>
      <c r="E9" s="158" t="s">
        <v>45</v>
      </c>
      <c r="F9" s="156" t="s">
        <v>34</v>
      </c>
      <c r="G9" s="157" t="s">
        <v>45</v>
      </c>
      <c r="H9" s="158" t="s">
        <v>45</v>
      </c>
      <c r="I9" s="156" t="s">
        <v>35</v>
      </c>
      <c r="J9" s="157" t="s">
        <v>45</v>
      </c>
      <c r="K9" s="158" t="s">
        <v>45</v>
      </c>
      <c r="L9" s="156" t="s">
        <v>36</v>
      </c>
      <c r="M9" s="157" t="s">
        <v>45</v>
      </c>
      <c r="N9" s="159" t="s">
        <v>37</v>
      </c>
      <c r="O9" s="160"/>
    </row>
    <row r="10" spans="1:15" x14ac:dyDescent="0.25">
      <c r="A10" s="161" t="s">
        <v>40</v>
      </c>
      <c r="B10" s="70">
        <v>1628.414</v>
      </c>
      <c r="C10" s="70">
        <v>1649.8510000000001</v>
      </c>
      <c r="D10" s="71">
        <v>2003.1610000000001</v>
      </c>
      <c r="E10" s="103">
        <v>1714.6389999999999</v>
      </c>
      <c r="F10" s="70">
        <v>1661.154</v>
      </c>
      <c r="G10" s="71">
        <v>1636.2660000000001</v>
      </c>
      <c r="H10" s="19">
        <v>1832.3440000000001</v>
      </c>
      <c r="I10" s="75">
        <v>1836.172</v>
      </c>
      <c r="J10" s="75">
        <v>1624.2809999999999</v>
      </c>
      <c r="K10" s="103">
        <v>1976.731</v>
      </c>
      <c r="L10" s="70">
        <v>1815.213</v>
      </c>
      <c r="M10" s="70">
        <v>1815.2360000000001</v>
      </c>
      <c r="N10" s="162">
        <v>0.99</v>
      </c>
      <c r="O10" s="163">
        <v>1.0169999999999999</v>
      </c>
    </row>
    <row r="11" spans="1:15" x14ac:dyDescent="0.25">
      <c r="A11" s="164" t="s">
        <v>41</v>
      </c>
      <c r="B11" s="75">
        <v>816.46199999999999</v>
      </c>
      <c r="C11" s="75">
        <v>802.44799999999998</v>
      </c>
      <c r="D11" s="75">
        <v>2644.6060000000002</v>
      </c>
      <c r="E11" s="19">
        <v>862.12199999999996</v>
      </c>
      <c r="F11" s="75">
        <v>689.63</v>
      </c>
      <c r="G11" s="75">
        <v>3108.2620000000002</v>
      </c>
      <c r="H11" s="19">
        <v>3451.2370000000001</v>
      </c>
      <c r="I11" s="75">
        <v>3355.5030000000002</v>
      </c>
      <c r="J11" s="75">
        <v>3310.047</v>
      </c>
      <c r="K11" s="19">
        <v>3553.4560000000001</v>
      </c>
      <c r="L11" s="75">
        <v>3373.4110000000001</v>
      </c>
      <c r="M11" s="75">
        <v>3373.3969999999999</v>
      </c>
      <c r="N11" s="165">
        <v>1.4319999999999999</v>
      </c>
      <c r="O11" s="166">
        <v>1.5129999999999999</v>
      </c>
    </row>
    <row r="12" spans="1:15" x14ac:dyDescent="0.25">
      <c r="A12" s="164" t="s">
        <v>42</v>
      </c>
      <c r="B12" s="75">
        <v>12251.745999999999</v>
      </c>
      <c r="C12" s="75">
        <v>12760.362999999999</v>
      </c>
      <c r="D12" s="75">
        <v>10458.486000000001</v>
      </c>
      <c r="E12" s="19">
        <v>12496.165000000001</v>
      </c>
      <c r="F12" s="75">
        <v>14204.25</v>
      </c>
      <c r="G12" s="75">
        <v>11874.906000000001</v>
      </c>
      <c r="H12" s="19">
        <v>11156.790999999999</v>
      </c>
      <c r="I12" s="75">
        <v>11275.624</v>
      </c>
      <c r="J12" s="75">
        <v>10283.278</v>
      </c>
      <c r="K12" s="19">
        <v>11686.04</v>
      </c>
      <c r="L12" s="75">
        <v>11805.666999999999</v>
      </c>
      <c r="M12" s="75">
        <v>11005.657999999999</v>
      </c>
      <c r="N12" s="165">
        <v>0.91700000000000004</v>
      </c>
      <c r="O12" s="166">
        <v>0.872</v>
      </c>
    </row>
    <row r="13" spans="1:15" x14ac:dyDescent="0.25">
      <c r="A13" s="164" t="s">
        <v>77</v>
      </c>
      <c r="B13" s="75">
        <v>410.827</v>
      </c>
      <c r="C13" s="75">
        <v>394.78699999999998</v>
      </c>
      <c r="D13" s="75">
        <v>0</v>
      </c>
      <c r="E13" s="19">
        <v>498.59199999999998</v>
      </c>
      <c r="F13" s="75">
        <v>318.69499999999999</v>
      </c>
      <c r="G13" s="75">
        <v>0</v>
      </c>
      <c r="H13" s="19">
        <v>0</v>
      </c>
      <c r="I13" s="75">
        <v>0</v>
      </c>
      <c r="J13" s="75">
        <v>0</v>
      </c>
      <c r="K13" s="19">
        <v>0</v>
      </c>
      <c r="L13" s="75">
        <v>0</v>
      </c>
      <c r="M13" s="75">
        <v>0</v>
      </c>
      <c r="N13" s="165" t="s">
        <v>78</v>
      </c>
      <c r="O13" s="166" t="s">
        <v>78</v>
      </c>
    </row>
    <row r="14" spans="1:15" x14ac:dyDescent="0.25">
      <c r="A14" s="167" t="s">
        <v>3</v>
      </c>
      <c r="B14" s="80">
        <v>15107.449000000001</v>
      </c>
      <c r="C14" s="80">
        <v>15607.449000000001</v>
      </c>
      <c r="D14" s="168">
        <v>15106.253000000001</v>
      </c>
      <c r="E14" s="169">
        <v>15571.518</v>
      </c>
      <c r="F14" s="80">
        <v>16873.728999999999</v>
      </c>
      <c r="G14" s="80">
        <v>16619.434000000001</v>
      </c>
      <c r="H14" s="169">
        <v>16440.371999999999</v>
      </c>
      <c r="I14" s="80">
        <v>16467.298999999999</v>
      </c>
      <c r="J14" s="80">
        <v>15217.606</v>
      </c>
      <c r="K14" s="169">
        <v>17216.226999999999</v>
      </c>
      <c r="L14" s="80">
        <v>16994.291000000001</v>
      </c>
      <c r="M14" s="168">
        <v>16194.290999999999</v>
      </c>
      <c r="N14" s="170">
        <v>0.98099999999999998</v>
      </c>
      <c r="O14" s="171">
        <v>0.95699999999999996</v>
      </c>
    </row>
    <row r="15" spans="1:15" ht="18" x14ac:dyDescent="0.25">
      <c r="A15" s="172" t="s">
        <v>44</v>
      </c>
      <c r="B15" s="173"/>
      <c r="C15" s="174" t="s">
        <v>79</v>
      </c>
      <c r="D15" s="175"/>
      <c r="E15" s="176"/>
      <c r="F15" s="177"/>
      <c r="G15" s="175"/>
      <c r="H15" s="176"/>
      <c r="I15" s="177" t="s">
        <v>45</v>
      </c>
      <c r="J15" s="177" t="s">
        <v>45</v>
      </c>
      <c r="K15" s="176"/>
      <c r="L15" s="178">
        <v>-221.93600000000001</v>
      </c>
      <c r="M15" s="179"/>
      <c r="N15" s="180"/>
      <c r="O15" s="181"/>
    </row>
    <row r="16" spans="1:15" x14ac:dyDescent="0.25">
      <c r="A16" s="182"/>
      <c r="B16" s="183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5"/>
      <c r="O16" s="185"/>
    </row>
    <row r="17" spans="1:15" ht="18" x14ac:dyDescent="0.25">
      <c r="A17" s="186" t="s">
        <v>46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8"/>
      <c r="O17" s="189"/>
    </row>
    <row r="18" spans="1:15" x14ac:dyDescent="0.25">
      <c r="A18" s="190" t="s">
        <v>47</v>
      </c>
      <c r="B18" s="100">
        <v>3301.4749999999999</v>
      </c>
      <c r="C18" s="100">
        <v>3155.6619999999998</v>
      </c>
      <c r="D18" s="100">
        <v>3546.9079999999999</v>
      </c>
      <c r="E18" s="191">
        <v>3293.8389999999999</v>
      </c>
      <c r="F18" s="100">
        <v>3281.076</v>
      </c>
      <c r="G18" s="100">
        <v>3625.2719999999999</v>
      </c>
      <c r="H18" s="191">
        <v>3462.056</v>
      </c>
      <c r="I18" s="100">
        <v>3486.1030000000001</v>
      </c>
      <c r="J18" s="100">
        <v>3705.5149999999999</v>
      </c>
      <c r="K18" s="191">
        <v>3635.7260000000001</v>
      </c>
      <c r="L18" s="100">
        <v>3912.0070000000001</v>
      </c>
      <c r="M18" s="100">
        <v>3912.0070000000001</v>
      </c>
      <c r="N18" s="192">
        <v>1.08</v>
      </c>
      <c r="O18" s="193">
        <v>1.069</v>
      </c>
    </row>
    <row r="19" spans="1:15" ht="18" x14ac:dyDescent="0.25">
      <c r="A19" s="194" t="s">
        <v>48</v>
      </c>
      <c r="B19" s="103">
        <v>1651.856</v>
      </c>
      <c r="C19" s="70">
        <v>1571.856</v>
      </c>
      <c r="D19" s="70">
        <v>1535.6410000000001</v>
      </c>
      <c r="E19" s="103">
        <v>1720.2049999999999</v>
      </c>
      <c r="F19" s="70">
        <v>1717.982</v>
      </c>
      <c r="G19" s="70">
        <v>1604.04</v>
      </c>
      <c r="H19" s="103">
        <v>1851.3430000000001</v>
      </c>
      <c r="I19" s="70">
        <v>1821.3430000000001</v>
      </c>
      <c r="J19" s="70">
        <v>1683.4359999999999</v>
      </c>
      <c r="K19" s="103">
        <v>1988.252</v>
      </c>
      <c r="L19" s="70">
        <v>1867.701</v>
      </c>
      <c r="M19" s="71">
        <v>1867.701</v>
      </c>
      <c r="N19" s="195">
        <v>0.92800000000000005</v>
      </c>
      <c r="O19" s="196">
        <v>0.95899999999999996</v>
      </c>
    </row>
    <row r="20" spans="1:15" x14ac:dyDescent="0.25">
      <c r="A20" s="194" t="s">
        <v>80</v>
      </c>
      <c r="B20" s="19">
        <v>1649.6189999999999</v>
      </c>
      <c r="C20" s="75">
        <v>1583.806</v>
      </c>
      <c r="D20" s="75">
        <v>1999.723</v>
      </c>
      <c r="E20" s="19">
        <v>1573.634</v>
      </c>
      <c r="F20" s="75">
        <v>1563.0940000000001</v>
      </c>
      <c r="G20" s="75">
        <v>2021.213</v>
      </c>
      <c r="H20" s="19">
        <v>1610.713</v>
      </c>
      <c r="I20" s="75">
        <v>1664.76</v>
      </c>
      <c r="J20" s="75">
        <v>2022.079</v>
      </c>
      <c r="K20" s="19">
        <v>1647.4739999999999</v>
      </c>
      <c r="L20" s="75">
        <v>2044.296</v>
      </c>
      <c r="M20" s="76">
        <v>2044.296</v>
      </c>
      <c r="N20" s="197">
        <v>1.248</v>
      </c>
      <c r="O20" s="198">
        <v>1.18</v>
      </c>
    </row>
    <row r="21" spans="1:15" ht="18" x14ac:dyDescent="0.25">
      <c r="A21" s="194" t="s">
        <v>57</v>
      </c>
      <c r="B21" s="118">
        <v>0</v>
      </c>
      <c r="C21" s="119">
        <v>0</v>
      </c>
      <c r="D21" s="119">
        <v>11.544</v>
      </c>
      <c r="E21" s="118">
        <v>0</v>
      </c>
      <c r="F21" s="119">
        <v>0</v>
      </c>
      <c r="G21" s="119">
        <v>1.9E-2</v>
      </c>
      <c r="H21" s="118">
        <v>0</v>
      </c>
      <c r="I21" s="119">
        <v>0</v>
      </c>
      <c r="J21" s="119">
        <v>0</v>
      </c>
      <c r="K21" s="118">
        <v>0</v>
      </c>
      <c r="L21" s="119">
        <v>0.01</v>
      </c>
      <c r="M21" s="199">
        <v>0.01</v>
      </c>
      <c r="N21" s="200" t="s">
        <v>78</v>
      </c>
      <c r="O21" s="201">
        <v>1157.3</v>
      </c>
    </row>
    <row r="22" spans="1:15" ht="18" x14ac:dyDescent="0.25">
      <c r="A22" s="202" t="s">
        <v>81</v>
      </c>
      <c r="B22" s="123">
        <v>8114.4979999999996</v>
      </c>
      <c r="C22" s="123">
        <v>8416.1180000000004</v>
      </c>
      <c r="D22" s="123">
        <v>8185.674</v>
      </c>
      <c r="E22" s="203">
        <v>8633.2860000000001</v>
      </c>
      <c r="F22" s="123">
        <v>8927.5380000000005</v>
      </c>
      <c r="G22" s="123">
        <v>9933.884</v>
      </c>
      <c r="H22" s="203">
        <v>9134.9809999999998</v>
      </c>
      <c r="I22" s="123">
        <v>9149.5159999999996</v>
      </c>
      <c r="J22" s="123">
        <v>9116.6540000000005</v>
      </c>
      <c r="K22" s="203">
        <v>8974.1389999999992</v>
      </c>
      <c r="L22" s="123">
        <v>8832.3520000000008</v>
      </c>
      <c r="M22" s="123">
        <v>8832.3520000000008</v>
      </c>
      <c r="N22" s="204">
        <v>1.0349999999999999</v>
      </c>
      <c r="O22" s="205">
        <v>1.0209999999999999</v>
      </c>
    </row>
    <row r="23" spans="1:15" ht="18" x14ac:dyDescent="0.25">
      <c r="A23" s="194" t="s">
        <v>59</v>
      </c>
      <c r="B23" s="103">
        <v>5194.9040000000005</v>
      </c>
      <c r="C23" s="70">
        <v>5195.1710000000003</v>
      </c>
      <c r="D23" s="70">
        <v>5134.7920000000004</v>
      </c>
      <c r="E23" s="103">
        <v>5438.5789999999997</v>
      </c>
      <c r="F23" s="70">
        <v>5726.6620000000003</v>
      </c>
      <c r="G23" s="70">
        <v>6741.0290000000005</v>
      </c>
      <c r="H23" s="103">
        <v>5736.2309999999998</v>
      </c>
      <c r="I23" s="70">
        <v>5736.4979999999996</v>
      </c>
      <c r="J23" s="70">
        <v>5698.6289999999999</v>
      </c>
      <c r="K23" s="103">
        <v>5451.4340000000002</v>
      </c>
      <c r="L23" s="70">
        <v>5373.826</v>
      </c>
      <c r="M23" s="71">
        <v>5373.826</v>
      </c>
      <c r="N23" s="195">
        <v>1.052</v>
      </c>
      <c r="O23" s="196">
        <v>1.042</v>
      </c>
    </row>
    <row r="24" spans="1:15" ht="27" x14ac:dyDescent="0.25">
      <c r="A24" s="194" t="s">
        <v>60</v>
      </c>
      <c r="B24" s="19">
        <v>1586.0540000000001</v>
      </c>
      <c r="C24" s="75">
        <v>1886.0540000000001</v>
      </c>
      <c r="D24" s="75">
        <v>1885.559</v>
      </c>
      <c r="E24" s="19">
        <v>2269.7559999999999</v>
      </c>
      <c r="F24" s="75">
        <v>2269.7559999999999</v>
      </c>
      <c r="G24" s="75">
        <v>2269.759</v>
      </c>
      <c r="H24" s="19">
        <v>2370.0219999999999</v>
      </c>
      <c r="I24" s="75">
        <v>2370.0219999999999</v>
      </c>
      <c r="J24" s="75">
        <v>2370.029</v>
      </c>
      <c r="K24" s="19">
        <v>2450.4760000000001</v>
      </c>
      <c r="L24" s="75">
        <v>2382.047</v>
      </c>
      <c r="M24" s="76">
        <v>2382.047</v>
      </c>
      <c r="N24" s="197">
        <v>1.0269999999999999</v>
      </c>
      <c r="O24" s="198">
        <v>1</v>
      </c>
    </row>
    <row r="25" spans="1:15" ht="27" x14ac:dyDescent="0.25">
      <c r="A25" s="194" t="s">
        <v>61</v>
      </c>
      <c r="B25" s="19">
        <v>197.74299999999999</v>
      </c>
      <c r="C25" s="75">
        <v>197.74299999999999</v>
      </c>
      <c r="D25" s="75">
        <v>112.13200000000001</v>
      </c>
      <c r="E25" s="19">
        <v>209.21199999999999</v>
      </c>
      <c r="F25" s="75">
        <v>209.21199999999999</v>
      </c>
      <c r="G25" s="75">
        <v>209.26900000000001</v>
      </c>
      <c r="H25" s="19">
        <v>220.92699999999999</v>
      </c>
      <c r="I25" s="75">
        <v>227.02</v>
      </c>
      <c r="J25" s="75">
        <v>227.05099999999999</v>
      </c>
      <c r="K25" s="19">
        <v>236.37899999999999</v>
      </c>
      <c r="L25" s="75">
        <v>237.66399999999999</v>
      </c>
      <c r="M25" s="76">
        <v>237.66399999999999</v>
      </c>
      <c r="N25" s="197">
        <v>0.91</v>
      </c>
      <c r="O25" s="198">
        <v>0.90200000000000002</v>
      </c>
    </row>
    <row r="26" spans="1:15" ht="18" x14ac:dyDescent="0.25">
      <c r="A26" s="194" t="s">
        <v>62</v>
      </c>
      <c r="B26" s="19">
        <v>1098.5029999999999</v>
      </c>
      <c r="C26" s="75">
        <v>1098.5029999999999</v>
      </c>
      <c r="D26" s="75">
        <v>1022.349</v>
      </c>
      <c r="E26" s="19">
        <v>694.71500000000003</v>
      </c>
      <c r="F26" s="75">
        <v>694.71500000000003</v>
      </c>
      <c r="G26" s="75">
        <v>694.71500000000003</v>
      </c>
      <c r="H26" s="19">
        <v>782.89099999999996</v>
      </c>
      <c r="I26" s="75">
        <v>782.89099999999996</v>
      </c>
      <c r="J26" s="75">
        <v>782.89099999999996</v>
      </c>
      <c r="K26" s="19">
        <v>809.31200000000001</v>
      </c>
      <c r="L26" s="75">
        <v>809.31200000000001</v>
      </c>
      <c r="M26" s="76">
        <v>809.31200000000001</v>
      </c>
      <c r="N26" s="197">
        <v>0.97799999999999998</v>
      </c>
      <c r="O26" s="198">
        <v>0.97799999999999998</v>
      </c>
    </row>
    <row r="27" spans="1:15" x14ac:dyDescent="0.25">
      <c r="A27" s="194" t="s">
        <v>63</v>
      </c>
      <c r="B27" s="19">
        <v>1.1599999999999999</v>
      </c>
      <c r="C27" s="75">
        <v>1.1599999999999999</v>
      </c>
      <c r="D27" s="75">
        <v>0.77900000000000003</v>
      </c>
      <c r="E27" s="19">
        <v>1.026</v>
      </c>
      <c r="F27" s="75">
        <v>1.026</v>
      </c>
      <c r="G27" s="75">
        <v>1.194</v>
      </c>
      <c r="H27" s="19">
        <v>0.29699999999999999</v>
      </c>
      <c r="I27" s="75">
        <v>2.899</v>
      </c>
      <c r="J27" s="75">
        <v>2.6349999999999998</v>
      </c>
      <c r="K27" s="19">
        <v>1.63</v>
      </c>
      <c r="L27" s="75">
        <v>1.63</v>
      </c>
      <c r="M27" s="76">
        <v>1.63</v>
      </c>
      <c r="N27" s="197">
        <v>1.5169999999999999</v>
      </c>
      <c r="O27" s="198">
        <v>0.92900000000000005</v>
      </c>
    </row>
    <row r="28" spans="1:15" x14ac:dyDescent="0.25">
      <c r="A28" s="194" t="s">
        <v>64</v>
      </c>
      <c r="B28" s="118">
        <v>36.134</v>
      </c>
      <c r="C28" s="119">
        <v>37.487000000000002</v>
      </c>
      <c r="D28" s="119">
        <v>30.062999999999999</v>
      </c>
      <c r="E28" s="118">
        <v>19.998000000000001</v>
      </c>
      <c r="F28" s="119">
        <v>26.167000000000002</v>
      </c>
      <c r="G28" s="119">
        <v>17.917999999999999</v>
      </c>
      <c r="H28" s="118">
        <v>24.613</v>
      </c>
      <c r="I28" s="119">
        <v>30.186</v>
      </c>
      <c r="J28" s="119">
        <v>35.418999999999997</v>
      </c>
      <c r="K28" s="118">
        <v>24.908000000000001</v>
      </c>
      <c r="L28" s="119">
        <v>27.873000000000001</v>
      </c>
      <c r="M28" s="199">
        <v>27.873000000000001</v>
      </c>
      <c r="N28" s="200">
        <v>1.0529999999999999</v>
      </c>
      <c r="O28" s="201">
        <v>0.91400000000000003</v>
      </c>
    </row>
    <row r="29" spans="1:15" ht="18" x14ac:dyDescent="0.25">
      <c r="A29" s="202" t="s">
        <v>65</v>
      </c>
      <c r="B29" s="123">
        <v>3691.4760000000001</v>
      </c>
      <c r="C29" s="123">
        <v>4035.6689999999999</v>
      </c>
      <c r="D29" s="123">
        <v>3373.6709999999998</v>
      </c>
      <c r="E29" s="203">
        <v>3644.393</v>
      </c>
      <c r="F29" s="123">
        <v>4665.1149999999998</v>
      </c>
      <c r="G29" s="123">
        <v>3060.2779999999998</v>
      </c>
      <c r="H29" s="203">
        <v>3843.335</v>
      </c>
      <c r="I29" s="123">
        <v>3830.942</v>
      </c>
      <c r="J29" s="123">
        <v>2394.6990000000001</v>
      </c>
      <c r="K29" s="203">
        <v>4606.3620000000001</v>
      </c>
      <c r="L29" s="123">
        <v>4249.9319999999998</v>
      </c>
      <c r="M29" s="206">
        <v>3449.9319999999998</v>
      </c>
      <c r="N29" s="207">
        <v>0.77800000000000002</v>
      </c>
      <c r="O29" s="208">
        <v>0.73199999999999998</v>
      </c>
    </row>
    <row r="30" spans="1:15" ht="18" x14ac:dyDescent="0.25">
      <c r="A30" s="194" t="s">
        <v>66</v>
      </c>
      <c r="B30" s="103">
        <v>3561.1990000000001</v>
      </c>
      <c r="C30" s="70">
        <v>3895.7759999999998</v>
      </c>
      <c r="D30" s="70">
        <v>3301.1089999999999</v>
      </c>
      <c r="E30" s="103">
        <v>3520.0650000000001</v>
      </c>
      <c r="F30" s="70">
        <v>4537.6400000000003</v>
      </c>
      <c r="G30" s="70">
        <v>2977.4119999999998</v>
      </c>
      <c r="H30" s="103">
        <v>3721.442</v>
      </c>
      <c r="I30" s="70">
        <v>3698.5920000000001</v>
      </c>
      <c r="J30" s="70">
        <v>2317.777</v>
      </c>
      <c r="K30" s="103">
        <v>4467.6390000000001</v>
      </c>
      <c r="L30" s="70">
        <v>4109.75</v>
      </c>
      <c r="M30" s="71">
        <v>3309.75</v>
      </c>
      <c r="N30" s="195">
        <v>0.78</v>
      </c>
      <c r="O30" s="196">
        <v>0.73299999999999998</v>
      </c>
    </row>
    <row r="31" spans="1:15" ht="18" x14ac:dyDescent="0.25">
      <c r="A31" s="194" t="s">
        <v>67</v>
      </c>
      <c r="B31" s="19">
        <v>87.191000000000003</v>
      </c>
      <c r="C31" s="75">
        <v>112.956</v>
      </c>
      <c r="D31" s="75">
        <v>45.122999999999998</v>
      </c>
      <c r="E31" s="19">
        <v>96.832999999999998</v>
      </c>
      <c r="F31" s="75">
        <v>97.084000000000003</v>
      </c>
      <c r="G31" s="75">
        <v>51.588000000000001</v>
      </c>
      <c r="H31" s="19">
        <v>92.355999999999995</v>
      </c>
      <c r="I31" s="75">
        <v>98.908000000000001</v>
      </c>
      <c r="J31" s="75">
        <v>47.582999999999998</v>
      </c>
      <c r="K31" s="19">
        <v>99.308000000000007</v>
      </c>
      <c r="L31" s="75">
        <v>98.748000000000005</v>
      </c>
      <c r="M31" s="76">
        <v>98.748000000000005</v>
      </c>
      <c r="N31" s="197">
        <v>0.64700000000000002</v>
      </c>
      <c r="O31" s="198">
        <v>0.59599999999999997</v>
      </c>
    </row>
    <row r="32" spans="1:15" ht="18" x14ac:dyDescent="0.25">
      <c r="A32" s="194" t="s">
        <v>68</v>
      </c>
      <c r="B32" s="118">
        <v>43.085999999999999</v>
      </c>
      <c r="C32" s="119">
        <v>26.937000000000001</v>
      </c>
      <c r="D32" s="119">
        <v>27.439</v>
      </c>
      <c r="E32" s="118">
        <v>27.495000000000001</v>
      </c>
      <c r="F32" s="119">
        <v>30.390999999999998</v>
      </c>
      <c r="G32" s="119">
        <v>31.277999999999999</v>
      </c>
      <c r="H32" s="118">
        <v>29.536999999999999</v>
      </c>
      <c r="I32" s="119">
        <v>33.442</v>
      </c>
      <c r="J32" s="119">
        <v>29.338999999999999</v>
      </c>
      <c r="K32" s="118">
        <v>39.414999999999999</v>
      </c>
      <c r="L32" s="119">
        <v>41.433999999999997</v>
      </c>
      <c r="M32" s="199">
        <v>41.433999999999997</v>
      </c>
      <c r="N32" s="200">
        <v>0.92800000000000005</v>
      </c>
      <c r="O32" s="201">
        <v>0.97899999999999998</v>
      </c>
    </row>
    <row r="33" spans="1:15" ht="18" x14ac:dyDescent="0.25">
      <c r="A33" s="202" t="s">
        <v>69</v>
      </c>
      <c r="B33" s="134">
        <v>0</v>
      </c>
      <c r="C33" s="134">
        <v>0</v>
      </c>
      <c r="D33" s="134">
        <v>0</v>
      </c>
      <c r="E33" s="209">
        <v>0</v>
      </c>
      <c r="F33" s="134">
        <v>0</v>
      </c>
      <c r="G33" s="134">
        <v>0</v>
      </c>
      <c r="H33" s="209">
        <v>0</v>
      </c>
      <c r="I33" s="134">
        <v>0.73799999999999999</v>
      </c>
      <c r="J33" s="134">
        <v>0.73799999999999999</v>
      </c>
      <c r="K33" s="209">
        <v>0</v>
      </c>
      <c r="L33" s="134">
        <v>0</v>
      </c>
      <c r="M33" s="210">
        <v>0</v>
      </c>
      <c r="N33" s="192" t="s">
        <v>78</v>
      </c>
      <c r="O33" s="208">
        <v>1</v>
      </c>
    </row>
    <row r="34" spans="1:15" x14ac:dyDescent="0.25">
      <c r="A34" s="167" t="s">
        <v>3</v>
      </c>
      <c r="B34" s="80">
        <v>15107.449000000001</v>
      </c>
      <c r="C34" s="80">
        <v>15607.449000000001</v>
      </c>
      <c r="D34" s="80">
        <v>15106.253000000001</v>
      </c>
      <c r="E34" s="40">
        <v>15571.518</v>
      </c>
      <c r="F34" s="80">
        <v>16873.728999999999</v>
      </c>
      <c r="G34" s="80">
        <v>16619.434000000001</v>
      </c>
      <c r="H34" s="40">
        <v>16440.371999999999</v>
      </c>
      <c r="I34" s="80">
        <v>16467.298999999999</v>
      </c>
      <c r="J34" s="80">
        <v>15217.606</v>
      </c>
      <c r="K34" s="40">
        <v>17216.226999999999</v>
      </c>
      <c r="L34" s="80">
        <v>16994.291000000001</v>
      </c>
      <c r="M34" s="168">
        <v>16194.290999999999</v>
      </c>
      <c r="N34" s="211">
        <v>0.98099999999999998</v>
      </c>
      <c r="O34" s="212">
        <v>0.95699999999999996</v>
      </c>
    </row>
    <row r="35" spans="1:15" x14ac:dyDescent="0.25">
      <c r="A35" s="213"/>
      <c r="B35" s="214"/>
      <c r="C35" s="214"/>
      <c r="D35" s="215"/>
      <c r="E35" s="214"/>
      <c r="F35" s="214"/>
      <c r="G35" s="215"/>
      <c r="H35" s="214"/>
      <c r="I35" s="214"/>
      <c r="J35" s="215"/>
      <c r="K35" s="214"/>
      <c r="L35" s="215"/>
      <c r="M35" s="215"/>
      <c r="N35" s="215"/>
      <c r="O35" s="216"/>
    </row>
    <row r="36" spans="1:15" x14ac:dyDescent="0.25">
      <c r="A36" s="217"/>
      <c r="B36" s="217"/>
      <c r="C36" s="217"/>
      <c r="D36" s="218"/>
      <c r="E36" s="217"/>
      <c r="F36" s="217"/>
      <c r="G36" s="218"/>
      <c r="H36" s="217"/>
      <c r="I36" s="217"/>
      <c r="J36" s="218"/>
      <c r="K36" s="217"/>
      <c r="L36" s="218"/>
      <c r="M36" s="218"/>
      <c r="N36" s="218"/>
      <c r="O36" s="2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4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6.7109375" customWidth="1"/>
    <col min="3" max="4" width="5.85546875" customWidth="1"/>
    <col min="5" max="7" width="6.7109375" customWidth="1"/>
    <col min="8" max="9" width="5.85546875" customWidth="1"/>
  </cols>
  <sheetData>
    <row r="1" spans="1:9" x14ac:dyDescent="0.25">
      <c r="A1" s="143" t="s">
        <v>70</v>
      </c>
      <c r="B1" s="147"/>
      <c r="C1" s="221"/>
      <c r="D1" s="221"/>
      <c r="E1" s="147"/>
      <c r="F1" s="147"/>
      <c r="G1" s="147"/>
      <c r="H1" s="221"/>
      <c r="I1" s="221"/>
    </row>
    <row r="2" spans="1:9" x14ac:dyDescent="0.25">
      <c r="A2" s="149"/>
      <c r="B2" s="149"/>
      <c r="C2" s="149"/>
      <c r="D2" s="149"/>
      <c r="E2" s="149"/>
      <c r="F2" s="149"/>
      <c r="G2" s="149"/>
      <c r="H2" s="221"/>
      <c r="I2" s="221"/>
    </row>
    <row r="3" spans="1:9" x14ac:dyDescent="0.25">
      <c r="A3" s="44" t="s">
        <v>82</v>
      </c>
      <c r="B3" s="45"/>
      <c r="C3" s="45"/>
      <c r="D3" s="45"/>
      <c r="E3" s="45"/>
      <c r="F3" s="45"/>
      <c r="G3" s="45"/>
      <c r="H3" s="45"/>
      <c r="I3" s="45"/>
    </row>
    <row r="4" spans="1:9" x14ac:dyDescent="0.25">
      <c r="A4" s="220" t="s">
        <v>22</v>
      </c>
      <c r="B4" s="47"/>
      <c r="C4" s="47"/>
      <c r="D4" s="47"/>
      <c r="E4" s="47"/>
      <c r="F4" s="47"/>
      <c r="G4" s="47"/>
      <c r="H4" s="47"/>
      <c r="I4" s="47"/>
    </row>
    <row r="5" spans="1:9" x14ac:dyDescent="0.25">
      <c r="A5" s="48" t="s">
        <v>23</v>
      </c>
      <c r="B5" s="49"/>
      <c r="C5" s="49"/>
      <c r="D5" s="49"/>
      <c r="E5" s="49"/>
      <c r="F5" s="49"/>
      <c r="G5" s="49"/>
      <c r="H5" s="49"/>
      <c r="I5" s="49" t="s">
        <v>45</v>
      </c>
    </row>
    <row r="6" spans="1:9" x14ac:dyDescent="0.25">
      <c r="A6" s="50" t="s">
        <v>24</v>
      </c>
      <c r="B6" s="51"/>
      <c r="C6" s="51"/>
      <c r="D6" s="51"/>
      <c r="E6" s="51"/>
      <c r="F6" s="51"/>
      <c r="G6" s="51"/>
      <c r="H6" s="51"/>
      <c r="I6" s="51" t="s">
        <v>45</v>
      </c>
    </row>
    <row r="7" spans="1:9" x14ac:dyDescent="0.25">
      <c r="A7" s="50" t="s">
        <v>25</v>
      </c>
      <c r="B7" s="51"/>
      <c r="C7" s="51"/>
      <c r="D7" s="51"/>
      <c r="E7" s="51"/>
      <c r="F7" s="51"/>
      <c r="G7" s="51"/>
      <c r="H7" s="51"/>
      <c r="I7" s="51" t="s">
        <v>45</v>
      </c>
    </row>
    <row r="8" spans="1:9" ht="55.5" x14ac:dyDescent="0.25">
      <c r="A8" s="150" t="s">
        <v>26</v>
      </c>
      <c r="B8" s="222" t="s">
        <v>74</v>
      </c>
      <c r="C8" s="223" t="s">
        <v>29</v>
      </c>
      <c r="D8" s="224" t="s">
        <v>83</v>
      </c>
      <c r="E8" s="225" t="s">
        <v>84</v>
      </c>
      <c r="F8" s="226"/>
      <c r="G8" s="226"/>
      <c r="H8" s="223" t="s">
        <v>29</v>
      </c>
      <c r="I8" s="227" t="s">
        <v>83</v>
      </c>
    </row>
    <row r="9" spans="1:9" x14ac:dyDescent="0.25">
      <c r="A9" s="154" t="s">
        <v>2</v>
      </c>
      <c r="B9" s="228" t="s">
        <v>36</v>
      </c>
      <c r="C9" s="159" t="s">
        <v>37</v>
      </c>
      <c r="D9" s="229"/>
      <c r="E9" s="230" t="s">
        <v>38</v>
      </c>
      <c r="F9" s="155" t="s">
        <v>11</v>
      </c>
      <c r="G9" s="155" t="s">
        <v>12</v>
      </c>
      <c r="H9" s="159" t="s">
        <v>39</v>
      </c>
      <c r="I9" s="69"/>
    </row>
    <row r="10" spans="1:9" x14ac:dyDescent="0.25">
      <c r="A10" s="161" t="s">
        <v>40</v>
      </c>
      <c r="B10" s="71">
        <v>1815.2360000000001</v>
      </c>
      <c r="C10" s="196">
        <v>3.2000000000000001E-2</v>
      </c>
      <c r="D10" s="196">
        <v>0.112</v>
      </c>
      <c r="E10" s="103">
        <v>1950.914</v>
      </c>
      <c r="F10" s="70">
        <v>1972.498</v>
      </c>
      <c r="G10" s="70">
        <v>1980.973</v>
      </c>
      <c r="H10" s="196">
        <v>0.03</v>
      </c>
      <c r="I10" s="231">
        <v>0.113</v>
      </c>
    </row>
    <row r="11" spans="1:9" x14ac:dyDescent="0.25">
      <c r="A11" s="164" t="s">
        <v>41</v>
      </c>
      <c r="B11" s="76">
        <v>3373.3969999999999</v>
      </c>
      <c r="C11" s="198">
        <v>0.61399999999999999</v>
      </c>
      <c r="D11" s="197">
        <v>0.19700000000000001</v>
      </c>
      <c r="E11" s="19">
        <v>3538.027</v>
      </c>
      <c r="F11" s="75">
        <v>3567.6439999999998</v>
      </c>
      <c r="G11" s="75">
        <v>3662.3560000000002</v>
      </c>
      <c r="H11" s="198">
        <v>2.8000000000000001E-2</v>
      </c>
      <c r="I11" s="232">
        <v>0.20599999999999999</v>
      </c>
    </row>
    <row r="12" spans="1:9" x14ac:dyDescent="0.25">
      <c r="A12" s="164" t="s">
        <v>42</v>
      </c>
      <c r="B12" s="76">
        <v>11005.657999999999</v>
      </c>
      <c r="C12" s="198">
        <v>-4.8000000000000001E-2</v>
      </c>
      <c r="D12" s="197">
        <v>0.69099999999999995</v>
      </c>
      <c r="E12" s="19">
        <v>11421.138999999999</v>
      </c>
      <c r="F12" s="75">
        <v>11899.446</v>
      </c>
      <c r="G12" s="75">
        <v>12392.07</v>
      </c>
      <c r="H12" s="198">
        <v>0.04</v>
      </c>
      <c r="I12" s="232">
        <v>0.68100000000000005</v>
      </c>
    </row>
    <row r="13" spans="1:9" x14ac:dyDescent="0.25">
      <c r="A13" s="167" t="s">
        <v>3</v>
      </c>
      <c r="B13" s="168">
        <v>16194.290999999999</v>
      </c>
      <c r="C13" s="233">
        <v>1.2E-2</v>
      </c>
      <c r="D13" s="233">
        <v>1</v>
      </c>
      <c r="E13" s="40">
        <v>16910.080000000002</v>
      </c>
      <c r="F13" s="80">
        <v>17439.588</v>
      </c>
      <c r="G13" s="80">
        <v>18035.399000000001</v>
      </c>
      <c r="H13" s="233">
        <v>3.6999999999999998E-2</v>
      </c>
      <c r="I13" s="234">
        <v>1</v>
      </c>
    </row>
    <row r="14" spans="1:9" ht="18" x14ac:dyDescent="0.25">
      <c r="A14" s="84" t="s">
        <v>44</v>
      </c>
      <c r="B14" s="235">
        <v>-1021.936</v>
      </c>
      <c r="C14" s="236"/>
      <c r="D14" s="236"/>
      <c r="E14" s="237">
        <v>0</v>
      </c>
      <c r="F14" s="238">
        <v>0</v>
      </c>
      <c r="G14" s="238">
        <v>0</v>
      </c>
      <c r="H14" s="236"/>
      <c r="I14" s="239"/>
    </row>
    <row r="15" spans="1:9" x14ac:dyDescent="0.25">
      <c r="A15" s="182"/>
      <c r="B15" s="240"/>
      <c r="C15" s="185"/>
      <c r="D15" s="185"/>
      <c r="E15" s="240"/>
      <c r="F15" s="240"/>
      <c r="G15" s="240"/>
      <c r="H15" s="185"/>
      <c r="I15" s="185"/>
    </row>
    <row r="16" spans="1:9" ht="18" x14ac:dyDescent="0.25">
      <c r="A16" s="186" t="s">
        <v>46</v>
      </c>
      <c r="B16" s="134"/>
      <c r="C16" s="189"/>
      <c r="D16" s="189"/>
      <c r="E16" s="134"/>
      <c r="F16" s="134"/>
      <c r="G16" s="119"/>
      <c r="H16" s="189"/>
      <c r="I16" s="189"/>
    </row>
    <row r="17" spans="1:9" x14ac:dyDescent="0.25">
      <c r="A17" s="190" t="s">
        <v>47</v>
      </c>
      <c r="B17" s="241">
        <v>3912.0070000000001</v>
      </c>
      <c r="C17" s="242">
        <v>7.3999999999999996E-2</v>
      </c>
      <c r="D17" s="242">
        <v>0.23400000000000001</v>
      </c>
      <c r="E17" s="191">
        <v>3496.415</v>
      </c>
      <c r="F17" s="100">
        <v>3542.7820000000002</v>
      </c>
      <c r="G17" s="100">
        <v>3541.11</v>
      </c>
      <c r="H17" s="242">
        <v>-3.3000000000000002E-2</v>
      </c>
      <c r="I17" s="243">
        <v>0.21099999999999999</v>
      </c>
    </row>
    <row r="18" spans="1:9" ht="18" x14ac:dyDescent="0.25">
      <c r="A18" s="194" t="s">
        <v>48</v>
      </c>
      <c r="B18" s="72">
        <v>1867.701</v>
      </c>
      <c r="C18" s="196">
        <v>5.8999999999999997E-2</v>
      </c>
      <c r="D18" s="196">
        <v>0.106</v>
      </c>
      <c r="E18" s="103">
        <v>1805.2249999999999</v>
      </c>
      <c r="F18" s="70">
        <v>1787</v>
      </c>
      <c r="G18" s="71">
        <v>1741.701</v>
      </c>
      <c r="H18" s="195">
        <v>-2.3E-2</v>
      </c>
      <c r="I18" s="196">
        <v>0.105</v>
      </c>
    </row>
    <row r="19" spans="1:9" x14ac:dyDescent="0.25">
      <c r="A19" s="194" t="s">
        <v>80</v>
      </c>
      <c r="B19" s="13">
        <v>2044.296</v>
      </c>
      <c r="C19" s="198">
        <v>8.8999999999999996E-2</v>
      </c>
      <c r="D19" s="198">
        <v>0.128</v>
      </c>
      <c r="E19" s="19">
        <v>1691.19</v>
      </c>
      <c r="F19" s="75">
        <v>1755.7819999999999</v>
      </c>
      <c r="G19" s="76">
        <v>1799.4090000000001</v>
      </c>
      <c r="H19" s="197">
        <v>-4.2000000000000003E-2</v>
      </c>
      <c r="I19" s="198">
        <v>0.106</v>
      </c>
    </row>
    <row r="20" spans="1:9" ht="18" x14ac:dyDescent="0.25">
      <c r="A20" s="194" t="s">
        <v>57</v>
      </c>
      <c r="B20" s="120">
        <v>0.01</v>
      </c>
      <c r="C20" s="244" t="s">
        <v>78</v>
      </c>
      <c r="D20" s="244">
        <v>0</v>
      </c>
      <c r="E20" s="118">
        <v>0</v>
      </c>
      <c r="F20" s="119">
        <v>0</v>
      </c>
      <c r="G20" s="199">
        <v>0</v>
      </c>
      <c r="H20" s="245">
        <v>-1</v>
      </c>
      <c r="I20" s="244">
        <v>0</v>
      </c>
    </row>
    <row r="21" spans="1:9" ht="18" x14ac:dyDescent="0.25">
      <c r="A21" s="202" t="s">
        <v>81</v>
      </c>
      <c r="B21" s="206">
        <v>8832.3520000000008</v>
      </c>
      <c r="C21" s="246">
        <v>1.6E-2</v>
      </c>
      <c r="D21" s="246">
        <v>0.57099999999999995</v>
      </c>
      <c r="E21" s="203">
        <v>9214.1389999999992</v>
      </c>
      <c r="F21" s="123">
        <v>9476.2250000000004</v>
      </c>
      <c r="G21" s="206">
        <v>9880.73</v>
      </c>
      <c r="H21" s="247">
        <v>3.7999999999999999E-2</v>
      </c>
      <c r="I21" s="248">
        <v>0.54500000000000004</v>
      </c>
    </row>
    <row r="22" spans="1:9" ht="18" x14ac:dyDescent="0.25">
      <c r="A22" s="194" t="s">
        <v>59</v>
      </c>
      <c r="B22" s="72">
        <v>5373.826</v>
      </c>
      <c r="C22" s="249">
        <v>1.0999999999999999E-2</v>
      </c>
      <c r="D22" s="249">
        <v>0.36299999999999999</v>
      </c>
      <c r="E22" s="103">
        <v>5777.0339999999997</v>
      </c>
      <c r="F22" s="70">
        <v>5982.4930000000004</v>
      </c>
      <c r="G22" s="71">
        <v>6246.1509999999998</v>
      </c>
      <c r="H22" s="250">
        <v>5.0999999999999997E-2</v>
      </c>
      <c r="I22" s="249">
        <v>0.34100000000000003</v>
      </c>
    </row>
    <row r="23" spans="1:9" ht="27" x14ac:dyDescent="0.25">
      <c r="A23" s="194" t="s">
        <v>60</v>
      </c>
      <c r="B23" s="13">
        <v>2382.047</v>
      </c>
      <c r="C23" s="251">
        <v>8.1000000000000003E-2</v>
      </c>
      <c r="D23" s="251">
        <v>0.14099999999999999</v>
      </c>
      <c r="E23" s="19">
        <v>2375.855</v>
      </c>
      <c r="F23" s="75">
        <v>2417.127</v>
      </c>
      <c r="G23" s="76">
        <v>2519.0880000000002</v>
      </c>
      <c r="H23" s="252">
        <v>1.9E-2</v>
      </c>
      <c r="I23" s="251">
        <v>0.14099999999999999</v>
      </c>
    </row>
    <row r="24" spans="1:9" ht="27" x14ac:dyDescent="0.25">
      <c r="A24" s="194" t="s">
        <v>61</v>
      </c>
      <c r="B24" s="13">
        <v>237.66399999999999</v>
      </c>
      <c r="C24" s="251">
        <v>6.3E-2</v>
      </c>
      <c r="D24" s="251">
        <v>1.2E-2</v>
      </c>
      <c r="E24" s="19">
        <v>243.32400000000001</v>
      </c>
      <c r="F24" s="75">
        <v>250.97800000000001</v>
      </c>
      <c r="G24" s="76">
        <v>256.98500000000001</v>
      </c>
      <c r="H24" s="252">
        <v>2.5999999999999999E-2</v>
      </c>
      <c r="I24" s="251">
        <v>1.4E-2</v>
      </c>
    </row>
    <row r="25" spans="1:9" ht="27" x14ac:dyDescent="0.25">
      <c r="A25" s="194" t="s">
        <v>62</v>
      </c>
      <c r="B25" s="13">
        <v>809.31200000000001</v>
      </c>
      <c r="C25" s="251">
        <v>-9.7000000000000003E-2</v>
      </c>
      <c r="D25" s="251">
        <v>5.1999999999999998E-2</v>
      </c>
      <c r="E25" s="19">
        <v>790.96900000000005</v>
      </c>
      <c r="F25" s="75">
        <v>798.68600000000004</v>
      </c>
      <c r="G25" s="76">
        <v>830.96</v>
      </c>
      <c r="H25" s="252">
        <v>8.9999999999999993E-3</v>
      </c>
      <c r="I25" s="251">
        <v>4.7E-2</v>
      </c>
    </row>
    <row r="26" spans="1:9" ht="18" x14ac:dyDescent="0.25">
      <c r="A26" s="194" t="s">
        <v>63</v>
      </c>
      <c r="B26" s="13">
        <v>1.63</v>
      </c>
      <c r="C26" s="251">
        <v>0.12</v>
      </c>
      <c r="D26" s="251">
        <v>0</v>
      </c>
      <c r="E26" s="19">
        <v>1.3220000000000001</v>
      </c>
      <c r="F26" s="75">
        <v>1.2929999999999999</v>
      </c>
      <c r="G26" s="76">
        <v>1.3160000000000001</v>
      </c>
      <c r="H26" s="252">
        <v>-6.9000000000000006E-2</v>
      </c>
      <c r="I26" s="251">
        <v>0</v>
      </c>
    </row>
    <row r="27" spans="1:9" x14ac:dyDescent="0.25">
      <c r="A27" s="194" t="s">
        <v>64</v>
      </c>
      <c r="B27" s="120">
        <v>27.873000000000001</v>
      </c>
      <c r="C27" s="244">
        <v>-9.4E-2</v>
      </c>
      <c r="D27" s="244">
        <v>2E-3</v>
      </c>
      <c r="E27" s="118">
        <v>25.635000000000002</v>
      </c>
      <c r="F27" s="119">
        <v>25.648</v>
      </c>
      <c r="G27" s="199">
        <v>26.23</v>
      </c>
      <c r="H27" s="245">
        <v>-0.02</v>
      </c>
      <c r="I27" s="244">
        <v>2E-3</v>
      </c>
    </row>
    <row r="28" spans="1:9" ht="18" x14ac:dyDescent="0.25">
      <c r="A28" s="202" t="s">
        <v>65</v>
      </c>
      <c r="B28" s="206">
        <v>3449.9319999999998</v>
      </c>
      <c r="C28" s="246">
        <v>-5.0999999999999997E-2</v>
      </c>
      <c r="D28" s="246">
        <v>0.19400000000000001</v>
      </c>
      <c r="E28" s="203">
        <v>4199.5259999999998</v>
      </c>
      <c r="F28" s="123">
        <v>4420.5810000000001</v>
      </c>
      <c r="G28" s="206">
        <v>4613.5590000000002</v>
      </c>
      <c r="H28" s="247">
        <v>0.10199999999999999</v>
      </c>
      <c r="I28" s="248">
        <v>0.24299999999999999</v>
      </c>
    </row>
    <row r="29" spans="1:9" ht="18" x14ac:dyDescent="0.25">
      <c r="A29" s="194" t="s">
        <v>66</v>
      </c>
      <c r="B29" s="72">
        <v>3309.75</v>
      </c>
      <c r="C29" s="249">
        <v>-5.2999999999999999E-2</v>
      </c>
      <c r="D29" s="249">
        <v>0.189</v>
      </c>
      <c r="E29" s="103">
        <v>4035.5219999999999</v>
      </c>
      <c r="F29" s="70">
        <v>4258.0190000000002</v>
      </c>
      <c r="G29" s="71">
        <v>4445.0219999999999</v>
      </c>
      <c r="H29" s="250">
        <v>0.10299999999999999</v>
      </c>
      <c r="I29" s="249">
        <v>0.23400000000000001</v>
      </c>
    </row>
    <row r="30" spans="1:9" ht="18" x14ac:dyDescent="0.25">
      <c r="A30" s="194" t="s">
        <v>67</v>
      </c>
      <c r="B30" s="13">
        <v>98.748000000000005</v>
      </c>
      <c r="C30" s="251">
        <v>-4.3999999999999997E-2</v>
      </c>
      <c r="D30" s="251">
        <v>4.0000000000000001E-3</v>
      </c>
      <c r="E30" s="19">
        <v>120.63</v>
      </c>
      <c r="F30" s="75">
        <v>119.973</v>
      </c>
      <c r="G30" s="76">
        <v>123.85</v>
      </c>
      <c r="H30" s="252">
        <v>7.8E-2</v>
      </c>
      <c r="I30" s="251">
        <v>7.0000000000000001E-3</v>
      </c>
    </row>
    <row r="31" spans="1:9" ht="18" x14ac:dyDescent="0.25">
      <c r="A31" s="194" t="s">
        <v>68</v>
      </c>
      <c r="B31" s="120">
        <v>41.433999999999997</v>
      </c>
      <c r="C31" s="244">
        <v>0.154</v>
      </c>
      <c r="D31" s="244">
        <v>2E-3</v>
      </c>
      <c r="E31" s="118">
        <v>43.374000000000002</v>
      </c>
      <c r="F31" s="119">
        <v>42.588999999999999</v>
      </c>
      <c r="G31" s="199">
        <v>44.686999999999998</v>
      </c>
      <c r="H31" s="245">
        <v>2.5999999999999999E-2</v>
      </c>
      <c r="I31" s="244">
        <v>3.0000000000000001E-3</v>
      </c>
    </row>
    <row r="32" spans="1:9" x14ac:dyDescent="0.25">
      <c r="A32" s="167" t="s">
        <v>3</v>
      </c>
      <c r="B32" s="168">
        <v>16194.290999999999</v>
      </c>
      <c r="C32" s="211">
        <v>1.2E-2</v>
      </c>
      <c r="D32" s="211">
        <v>1</v>
      </c>
      <c r="E32" s="40">
        <v>16910.080000000002</v>
      </c>
      <c r="F32" s="80">
        <v>17439.588</v>
      </c>
      <c r="G32" s="168">
        <v>18035.399000000001</v>
      </c>
      <c r="H32" s="253">
        <v>3.6999999999999998E-2</v>
      </c>
      <c r="I32" s="212">
        <v>1</v>
      </c>
    </row>
    <row r="33" spans="1:9" x14ac:dyDescent="0.25">
      <c r="A33" s="213"/>
      <c r="B33" s="215"/>
      <c r="C33" s="215"/>
      <c r="D33" s="215"/>
      <c r="E33" s="215"/>
      <c r="F33" s="215"/>
      <c r="G33" s="215"/>
      <c r="H33" s="216"/>
      <c r="I33" s="216"/>
    </row>
    <row r="34" spans="1:9" x14ac:dyDescent="0.25">
      <c r="A34" s="217"/>
      <c r="B34" s="218"/>
      <c r="C34" s="218"/>
      <c r="D34" s="218"/>
      <c r="E34" s="218"/>
      <c r="F34" s="218"/>
      <c r="G34" s="218"/>
      <c r="H34" s="219"/>
      <c r="I34" s="21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9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x14ac:dyDescent="0.25">
      <c r="A1" s="143" t="s">
        <v>80</v>
      </c>
      <c r="B1" s="147"/>
      <c r="C1" s="254"/>
      <c r="D1" s="147"/>
      <c r="E1" s="147"/>
      <c r="F1" s="147"/>
      <c r="G1" s="147"/>
      <c r="H1" s="147"/>
      <c r="I1" s="147"/>
      <c r="J1" s="147"/>
      <c r="K1" s="147"/>
      <c r="L1" s="147"/>
    </row>
    <row r="2" spans="1:12" x14ac:dyDescent="0.25">
      <c r="A2" s="255"/>
      <c r="B2" s="147"/>
      <c r="C2" s="803"/>
      <c r="D2" s="803"/>
      <c r="E2" s="803"/>
      <c r="F2" s="803"/>
      <c r="G2" s="803"/>
      <c r="H2" s="803"/>
      <c r="I2" s="803"/>
      <c r="J2" s="803"/>
      <c r="K2" s="803"/>
      <c r="L2" s="803"/>
    </row>
    <row r="3" spans="1:12" x14ac:dyDescent="0.25">
      <c r="A3" s="256" t="s">
        <v>85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</row>
    <row r="4" spans="1:12" ht="55.5" x14ac:dyDescent="0.25">
      <c r="A4" s="257"/>
      <c r="B4" s="258" t="s">
        <v>27</v>
      </c>
      <c r="C4" s="259"/>
      <c r="D4" s="55"/>
      <c r="E4" s="56" t="s">
        <v>28</v>
      </c>
      <c r="F4" s="260" t="s">
        <v>29</v>
      </c>
      <c r="G4" s="261" t="s">
        <v>30</v>
      </c>
      <c r="H4" s="262" t="s">
        <v>31</v>
      </c>
      <c r="I4" s="263"/>
      <c r="J4" s="263"/>
      <c r="K4" s="260" t="s">
        <v>29</v>
      </c>
      <c r="L4" s="264" t="s">
        <v>86</v>
      </c>
    </row>
    <row r="5" spans="1:12" x14ac:dyDescent="0.25">
      <c r="A5" s="62" t="s">
        <v>2</v>
      </c>
      <c r="B5" s="63" t="s">
        <v>33</v>
      </c>
      <c r="C5" s="63" t="s">
        <v>34</v>
      </c>
      <c r="D5" s="265" t="s">
        <v>35</v>
      </c>
      <c r="E5" s="266" t="s">
        <v>36</v>
      </c>
      <c r="F5" s="267" t="s">
        <v>37</v>
      </c>
      <c r="G5" s="268"/>
      <c r="H5" s="269" t="s">
        <v>38</v>
      </c>
      <c r="I5" s="269" t="s">
        <v>11</v>
      </c>
      <c r="J5" s="270" t="s">
        <v>12</v>
      </c>
      <c r="K5" s="267" t="s">
        <v>39</v>
      </c>
      <c r="L5" s="271"/>
    </row>
    <row r="6" spans="1:12" x14ac:dyDescent="0.25">
      <c r="A6" s="272" t="s">
        <v>87</v>
      </c>
      <c r="B6" s="75">
        <v>20.79</v>
      </c>
      <c r="C6" s="75">
        <v>8.8970000000000002</v>
      </c>
      <c r="D6" s="75">
        <v>4.7560000000000002</v>
      </c>
      <c r="E6" s="13">
        <v>13.298999999999999</v>
      </c>
      <c r="F6" s="273">
        <v>-0.13800000000000001</v>
      </c>
      <c r="G6" s="273">
        <v>6.0000000000000001E-3</v>
      </c>
      <c r="H6" s="274">
        <v>17.245000000000001</v>
      </c>
      <c r="I6" s="275">
        <v>18.213000000000001</v>
      </c>
      <c r="J6" s="276">
        <v>18.131</v>
      </c>
      <c r="K6" s="273">
        <v>0.109</v>
      </c>
      <c r="L6" s="277">
        <v>8.9999999999999993E-3</v>
      </c>
    </row>
    <row r="7" spans="1:12" x14ac:dyDescent="0.25">
      <c r="A7" s="11" t="s">
        <v>88</v>
      </c>
      <c r="B7" s="75">
        <v>13.574</v>
      </c>
      <c r="C7" s="75">
        <v>44.747999999999998</v>
      </c>
      <c r="D7" s="75">
        <v>17.143000000000001</v>
      </c>
      <c r="E7" s="13">
        <v>23.657</v>
      </c>
      <c r="F7" s="273">
        <v>0.20300000000000001</v>
      </c>
      <c r="G7" s="273">
        <v>1.2E-2</v>
      </c>
      <c r="H7" s="274">
        <v>23.814</v>
      </c>
      <c r="I7" s="275">
        <v>25.853999999999999</v>
      </c>
      <c r="J7" s="276">
        <v>25.471</v>
      </c>
      <c r="K7" s="273">
        <v>2.5000000000000001E-2</v>
      </c>
      <c r="L7" s="277">
        <v>1.4E-2</v>
      </c>
    </row>
    <row r="8" spans="1:12" x14ac:dyDescent="0.25">
      <c r="A8" s="11" t="s">
        <v>89</v>
      </c>
      <c r="B8" s="75">
        <v>3.8620000000000001</v>
      </c>
      <c r="C8" s="75">
        <v>2.0739999999999998</v>
      </c>
      <c r="D8" s="75">
        <v>2.9529999999999998</v>
      </c>
      <c r="E8" s="13">
        <v>10.679</v>
      </c>
      <c r="F8" s="273">
        <v>0.40400000000000003</v>
      </c>
      <c r="G8" s="273">
        <v>2E-3</v>
      </c>
      <c r="H8" s="274">
        <v>13.303000000000001</v>
      </c>
      <c r="I8" s="275">
        <v>13.82</v>
      </c>
      <c r="J8" s="276">
        <v>14.095000000000001</v>
      </c>
      <c r="K8" s="273">
        <v>9.7000000000000003E-2</v>
      </c>
      <c r="L8" s="277">
        <v>7.0000000000000001E-3</v>
      </c>
    </row>
    <row r="9" spans="1:12" x14ac:dyDescent="0.25">
      <c r="A9" s="11" t="s">
        <v>90</v>
      </c>
      <c r="B9" s="75">
        <v>21.952000000000002</v>
      </c>
      <c r="C9" s="75">
        <v>40.726999999999997</v>
      </c>
      <c r="D9" s="75">
        <v>35.206000000000003</v>
      </c>
      <c r="E9" s="13">
        <v>27.725999999999999</v>
      </c>
      <c r="F9" s="273">
        <v>8.1000000000000003E-2</v>
      </c>
      <c r="G9" s="273">
        <v>1.6E-2</v>
      </c>
      <c r="H9" s="274">
        <v>42.911999999999999</v>
      </c>
      <c r="I9" s="275">
        <v>44.326000000000001</v>
      </c>
      <c r="J9" s="276">
        <v>45.377000000000002</v>
      </c>
      <c r="K9" s="273">
        <v>0.17799999999999999</v>
      </c>
      <c r="L9" s="277">
        <v>2.1999999999999999E-2</v>
      </c>
    </row>
    <row r="10" spans="1:12" x14ac:dyDescent="0.25">
      <c r="A10" s="11" t="s">
        <v>91</v>
      </c>
      <c r="B10" s="75">
        <v>2.0169999999999999</v>
      </c>
      <c r="C10" s="75">
        <v>2.7610000000000001</v>
      </c>
      <c r="D10" s="75">
        <v>2.38</v>
      </c>
      <c r="E10" s="13">
        <v>4.7569999999999997</v>
      </c>
      <c r="F10" s="273">
        <v>0.33100000000000002</v>
      </c>
      <c r="G10" s="273">
        <v>1E-3</v>
      </c>
      <c r="H10" s="274">
        <v>5.6360000000000001</v>
      </c>
      <c r="I10" s="275">
        <v>5.7850000000000001</v>
      </c>
      <c r="J10" s="276">
        <v>5.9189999999999996</v>
      </c>
      <c r="K10" s="273">
        <v>7.5999999999999998E-2</v>
      </c>
      <c r="L10" s="277">
        <v>3.0000000000000001E-3</v>
      </c>
    </row>
    <row r="11" spans="1:12" x14ac:dyDescent="0.25">
      <c r="A11" s="11" t="s">
        <v>92</v>
      </c>
      <c r="B11" s="75">
        <v>4.8</v>
      </c>
      <c r="C11" s="75">
        <v>1.617</v>
      </c>
      <c r="D11" s="75">
        <v>1.4450000000000001</v>
      </c>
      <c r="E11" s="13">
        <v>3.84</v>
      </c>
      <c r="F11" s="273">
        <v>-7.1999999999999995E-2</v>
      </c>
      <c r="G11" s="273">
        <v>1E-3</v>
      </c>
      <c r="H11" s="274">
        <v>4.8739999999999997</v>
      </c>
      <c r="I11" s="275">
        <v>5.7389999999999999</v>
      </c>
      <c r="J11" s="276">
        <v>5.3979999999999997</v>
      </c>
      <c r="K11" s="273">
        <v>0.12</v>
      </c>
      <c r="L11" s="277">
        <v>3.0000000000000001E-3</v>
      </c>
    </row>
    <row r="12" spans="1:12" x14ac:dyDescent="0.25">
      <c r="A12" s="11" t="s">
        <v>93</v>
      </c>
      <c r="B12" s="75">
        <v>31.765999999999998</v>
      </c>
      <c r="C12" s="75">
        <v>31.667999999999999</v>
      </c>
      <c r="D12" s="75">
        <v>28.748999999999999</v>
      </c>
      <c r="E12" s="13">
        <v>28.707000000000001</v>
      </c>
      <c r="F12" s="273">
        <v>-3.3000000000000002E-2</v>
      </c>
      <c r="G12" s="273">
        <v>1.4999999999999999E-2</v>
      </c>
      <c r="H12" s="274">
        <v>43.771000000000001</v>
      </c>
      <c r="I12" s="275">
        <v>47.874000000000002</v>
      </c>
      <c r="J12" s="276">
        <v>48.33</v>
      </c>
      <c r="K12" s="273">
        <v>0.19</v>
      </c>
      <c r="L12" s="277">
        <v>2.3E-2</v>
      </c>
    </row>
    <row r="13" spans="1:12" x14ac:dyDescent="0.25">
      <c r="A13" s="11" t="s">
        <v>51</v>
      </c>
      <c r="B13" s="75">
        <v>97.852000000000004</v>
      </c>
      <c r="C13" s="75">
        <v>133.774</v>
      </c>
      <c r="D13" s="75">
        <v>117.176</v>
      </c>
      <c r="E13" s="13">
        <v>124.82299999999999</v>
      </c>
      <c r="F13" s="273">
        <v>8.5000000000000006E-2</v>
      </c>
      <c r="G13" s="273">
        <v>5.8999999999999997E-2</v>
      </c>
      <c r="H13" s="274">
        <v>175.03700000000001</v>
      </c>
      <c r="I13" s="275">
        <v>179.32599999999999</v>
      </c>
      <c r="J13" s="276">
        <v>187.643</v>
      </c>
      <c r="K13" s="273">
        <v>0.14599999999999999</v>
      </c>
      <c r="L13" s="277">
        <v>9.0999999999999998E-2</v>
      </c>
    </row>
    <row r="14" spans="1:12" ht="18" x14ac:dyDescent="0.25">
      <c r="A14" s="11" t="s">
        <v>52</v>
      </c>
      <c r="B14" s="75">
        <v>182.22200000000001</v>
      </c>
      <c r="C14" s="75">
        <v>57.786999999999999</v>
      </c>
      <c r="D14" s="75">
        <v>265.45699999999999</v>
      </c>
      <c r="E14" s="13">
        <v>529.65599999999995</v>
      </c>
      <c r="F14" s="273">
        <v>0.42699999999999999</v>
      </c>
      <c r="G14" s="273">
        <v>0.128</v>
      </c>
      <c r="H14" s="274">
        <v>150.53800000000001</v>
      </c>
      <c r="I14" s="275">
        <v>162.95099999999999</v>
      </c>
      <c r="J14" s="276">
        <v>167.68799999999999</v>
      </c>
      <c r="K14" s="273">
        <v>-0.318</v>
      </c>
      <c r="L14" s="277">
        <v>0.13900000000000001</v>
      </c>
    </row>
    <row r="15" spans="1:12" x14ac:dyDescent="0.25">
      <c r="A15" s="11" t="s">
        <v>53</v>
      </c>
      <c r="B15" s="75">
        <v>304.67</v>
      </c>
      <c r="C15" s="75">
        <v>109.858</v>
      </c>
      <c r="D15" s="75">
        <v>184.43700000000001</v>
      </c>
      <c r="E15" s="13">
        <v>66.972999999999999</v>
      </c>
      <c r="F15" s="273">
        <v>-0.39600000000000002</v>
      </c>
      <c r="G15" s="273">
        <v>8.2000000000000003E-2</v>
      </c>
      <c r="H15" s="274">
        <v>229.726</v>
      </c>
      <c r="I15" s="275">
        <v>237.21100000000001</v>
      </c>
      <c r="J15" s="276">
        <v>242.839</v>
      </c>
      <c r="K15" s="273">
        <v>0.53600000000000003</v>
      </c>
      <c r="L15" s="277">
        <v>0.107</v>
      </c>
    </row>
    <row r="16" spans="1:12" x14ac:dyDescent="0.25">
      <c r="A16" s="11" t="s">
        <v>94</v>
      </c>
      <c r="B16" s="278">
        <v>1.333</v>
      </c>
      <c r="C16" s="278">
        <v>1.8939999999999999</v>
      </c>
      <c r="D16" s="278">
        <v>3.4660000000000002</v>
      </c>
      <c r="E16" s="279">
        <v>7.9260000000000002</v>
      </c>
      <c r="F16" s="273">
        <v>0.81200000000000006</v>
      </c>
      <c r="G16" s="273">
        <v>2E-3</v>
      </c>
      <c r="H16" s="280">
        <v>10.363</v>
      </c>
      <c r="I16" s="281">
        <v>11.204000000000001</v>
      </c>
      <c r="J16" s="282">
        <v>11.225</v>
      </c>
      <c r="K16" s="273">
        <v>0.123</v>
      </c>
      <c r="L16" s="273">
        <v>6.0000000000000001E-3</v>
      </c>
    </row>
    <row r="17" spans="1:12" x14ac:dyDescent="0.25">
      <c r="A17" s="11" t="s">
        <v>95</v>
      </c>
      <c r="B17" s="75">
        <v>11.903</v>
      </c>
      <c r="C17" s="75">
        <v>16.518000000000001</v>
      </c>
      <c r="D17" s="75">
        <v>31.131</v>
      </c>
      <c r="E17" s="13">
        <v>8.7949999999999999</v>
      </c>
      <c r="F17" s="273">
        <v>-9.6000000000000002E-2</v>
      </c>
      <c r="G17" s="273">
        <v>8.0000000000000002E-3</v>
      </c>
      <c r="H17" s="274">
        <v>8.3729999999999993</v>
      </c>
      <c r="I17" s="275">
        <v>9.5540000000000003</v>
      </c>
      <c r="J17" s="276">
        <v>9.7859999999999996</v>
      </c>
      <c r="K17" s="273">
        <v>3.5999999999999997E-2</v>
      </c>
      <c r="L17" s="277">
        <v>5.0000000000000001E-3</v>
      </c>
    </row>
    <row r="18" spans="1:12" x14ac:dyDescent="0.25">
      <c r="A18" s="11" t="s">
        <v>96</v>
      </c>
      <c r="B18" s="278">
        <v>0</v>
      </c>
      <c r="C18" s="278">
        <v>0</v>
      </c>
      <c r="D18" s="278">
        <v>0</v>
      </c>
      <c r="E18" s="279">
        <v>2.5000000000000001E-2</v>
      </c>
      <c r="F18" s="273">
        <v>0</v>
      </c>
      <c r="G18" s="273">
        <v>0</v>
      </c>
      <c r="H18" s="280">
        <v>5.0000000000000001E-3</v>
      </c>
      <c r="I18" s="281">
        <v>-1E-3</v>
      </c>
      <c r="J18" s="282">
        <v>-1E-3</v>
      </c>
      <c r="K18" s="273">
        <v>-1.3420000000000001</v>
      </c>
      <c r="L18" s="277">
        <v>0</v>
      </c>
    </row>
    <row r="19" spans="1:12" x14ac:dyDescent="0.25">
      <c r="A19" s="11" t="s">
        <v>97</v>
      </c>
      <c r="B19" s="75">
        <v>24.544</v>
      </c>
      <c r="C19" s="75">
        <v>16.870999999999999</v>
      </c>
      <c r="D19" s="75">
        <v>140.68100000000001</v>
      </c>
      <c r="E19" s="13">
        <v>137.238</v>
      </c>
      <c r="F19" s="273">
        <v>0.77500000000000002</v>
      </c>
      <c r="G19" s="273">
        <v>3.9E-2</v>
      </c>
      <c r="H19" s="274">
        <v>27.279</v>
      </c>
      <c r="I19" s="275">
        <v>26.821999999999999</v>
      </c>
      <c r="J19" s="276">
        <v>27.178000000000001</v>
      </c>
      <c r="K19" s="273">
        <v>-0.41699999999999998</v>
      </c>
      <c r="L19" s="277">
        <v>0.03</v>
      </c>
    </row>
    <row r="20" spans="1:12" ht="18" x14ac:dyDescent="0.25">
      <c r="A20" s="11" t="s">
        <v>98</v>
      </c>
      <c r="B20" s="75">
        <v>6.3019999999999996</v>
      </c>
      <c r="C20" s="75">
        <v>7.6429999999999998</v>
      </c>
      <c r="D20" s="75">
        <v>4.08</v>
      </c>
      <c r="E20" s="13">
        <v>4.2590000000000003</v>
      </c>
      <c r="F20" s="273">
        <v>-0.122</v>
      </c>
      <c r="G20" s="273">
        <v>3.0000000000000001E-3</v>
      </c>
      <c r="H20" s="274">
        <v>10.784000000000001</v>
      </c>
      <c r="I20" s="275">
        <v>11.253</v>
      </c>
      <c r="J20" s="276">
        <v>11.63</v>
      </c>
      <c r="K20" s="273">
        <v>0.39800000000000002</v>
      </c>
      <c r="L20" s="277">
        <v>5.0000000000000001E-3</v>
      </c>
    </row>
    <row r="21" spans="1:12" x14ac:dyDescent="0.25">
      <c r="A21" s="11" t="s">
        <v>99</v>
      </c>
      <c r="B21" s="75">
        <v>0.158</v>
      </c>
      <c r="C21" s="75">
        <v>6.5000000000000002E-2</v>
      </c>
      <c r="D21" s="75">
        <v>0.14699999999999999</v>
      </c>
      <c r="E21" s="13">
        <v>0.49199999999999999</v>
      </c>
      <c r="F21" s="273">
        <v>0.46</v>
      </c>
      <c r="G21" s="273">
        <v>0</v>
      </c>
      <c r="H21" s="274">
        <v>0.49199999999999999</v>
      </c>
      <c r="I21" s="275">
        <v>0.54800000000000004</v>
      </c>
      <c r="J21" s="276">
        <v>0.50900000000000001</v>
      </c>
      <c r="K21" s="273">
        <v>1.0999999999999999E-2</v>
      </c>
      <c r="L21" s="277">
        <v>0</v>
      </c>
    </row>
    <row r="22" spans="1:12" ht="18" x14ac:dyDescent="0.25">
      <c r="A22" s="11" t="s">
        <v>100</v>
      </c>
      <c r="B22" s="75">
        <v>24.916</v>
      </c>
      <c r="C22" s="75">
        <v>29.795000000000002</v>
      </c>
      <c r="D22" s="75">
        <v>23.253</v>
      </c>
      <c r="E22" s="13">
        <v>18.933</v>
      </c>
      <c r="F22" s="273">
        <v>-8.6999999999999994E-2</v>
      </c>
      <c r="G22" s="273">
        <v>1.2E-2</v>
      </c>
      <c r="H22" s="274">
        <v>24.658999999999999</v>
      </c>
      <c r="I22" s="275">
        <v>24.911999999999999</v>
      </c>
      <c r="J22" s="276">
        <v>25.454000000000001</v>
      </c>
      <c r="K22" s="273">
        <v>0.104</v>
      </c>
      <c r="L22" s="277">
        <v>1.2999999999999999E-2</v>
      </c>
    </row>
    <row r="23" spans="1:12" x14ac:dyDescent="0.25">
      <c r="A23" s="11" t="s">
        <v>101</v>
      </c>
      <c r="B23" s="278">
        <v>0</v>
      </c>
      <c r="C23" s="278">
        <v>0</v>
      </c>
      <c r="D23" s="278">
        <v>0</v>
      </c>
      <c r="E23" s="279">
        <v>0</v>
      </c>
      <c r="F23" s="273">
        <v>0</v>
      </c>
      <c r="G23" s="273">
        <v>0</v>
      </c>
      <c r="H23" s="280">
        <v>7.0000000000000007E-2</v>
      </c>
      <c r="I23" s="281">
        <v>7.0000000000000007E-2</v>
      </c>
      <c r="J23" s="282">
        <v>7.0000000000000007E-2</v>
      </c>
      <c r="K23" s="273">
        <v>0</v>
      </c>
      <c r="L23" s="273">
        <v>0</v>
      </c>
    </row>
    <row r="24" spans="1:12" ht="18" x14ac:dyDescent="0.25">
      <c r="A24" s="11" t="s">
        <v>102</v>
      </c>
      <c r="B24" s="75">
        <v>0</v>
      </c>
      <c r="C24" s="75">
        <v>0</v>
      </c>
      <c r="D24" s="75">
        <v>0</v>
      </c>
      <c r="E24" s="13">
        <v>0</v>
      </c>
      <c r="F24" s="273">
        <v>0</v>
      </c>
      <c r="G24" s="273">
        <v>0</v>
      </c>
      <c r="H24" s="274">
        <v>8.5000000000000006E-2</v>
      </c>
      <c r="I24" s="275">
        <v>7.0000000000000007E-2</v>
      </c>
      <c r="J24" s="276">
        <v>7.0000000000000007E-2</v>
      </c>
      <c r="K24" s="273">
        <v>0</v>
      </c>
      <c r="L24" s="277">
        <v>0</v>
      </c>
    </row>
    <row r="25" spans="1:12" ht="18" x14ac:dyDescent="0.25">
      <c r="A25" s="11" t="s">
        <v>103</v>
      </c>
      <c r="B25" s="278">
        <v>0</v>
      </c>
      <c r="C25" s="278">
        <v>0</v>
      </c>
      <c r="D25" s="278">
        <v>0</v>
      </c>
      <c r="E25" s="279">
        <v>1</v>
      </c>
      <c r="F25" s="273">
        <v>0</v>
      </c>
      <c r="G25" s="273">
        <v>0</v>
      </c>
      <c r="H25" s="280">
        <v>0</v>
      </c>
      <c r="I25" s="281">
        <v>0</v>
      </c>
      <c r="J25" s="282">
        <v>0</v>
      </c>
      <c r="K25" s="273">
        <v>-1</v>
      </c>
      <c r="L25" s="273">
        <v>0</v>
      </c>
    </row>
    <row r="26" spans="1:12" x14ac:dyDescent="0.25">
      <c r="A26" s="11" t="s">
        <v>104</v>
      </c>
      <c r="B26" s="278">
        <v>0</v>
      </c>
      <c r="C26" s="278">
        <v>0</v>
      </c>
      <c r="D26" s="278">
        <v>0</v>
      </c>
      <c r="E26" s="279">
        <v>0.8</v>
      </c>
      <c r="F26" s="273">
        <v>0</v>
      </c>
      <c r="G26" s="273">
        <v>0</v>
      </c>
      <c r="H26" s="280">
        <v>0.115</v>
      </c>
      <c r="I26" s="281">
        <v>7.8E-2</v>
      </c>
      <c r="J26" s="282">
        <v>8.3000000000000004E-2</v>
      </c>
      <c r="K26" s="273">
        <v>-0.53</v>
      </c>
      <c r="L26" s="273">
        <v>0</v>
      </c>
    </row>
    <row r="27" spans="1:12" x14ac:dyDescent="0.25">
      <c r="A27" s="11" t="s">
        <v>105</v>
      </c>
      <c r="B27" s="278">
        <v>0</v>
      </c>
      <c r="C27" s="278">
        <v>0</v>
      </c>
      <c r="D27" s="278">
        <v>0</v>
      </c>
      <c r="E27" s="279">
        <v>1.6E-2</v>
      </c>
      <c r="F27" s="273">
        <v>0</v>
      </c>
      <c r="G27" s="273">
        <v>0</v>
      </c>
      <c r="H27" s="280">
        <v>0</v>
      </c>
      <c r="I27" s="281">
        <v>0</v>
      </c>
      <c r="J27" s="282">
        <v>0</v>
      </c>
      <c r="K27" s="273">
        <v>-1</v>
      </c>
      <c r="L27" s="273">
        <v>0</v>
      </c>
    </row>
    <row r="28" spans="1:12" x14ac:dyDescent="0.25">
      <c r="A28" s="11" t="s">
        <v>106</v>
      </c>
      <c r="B28" s="278">
        <v>6.1269999999999998</v>
      </c>
      <c r="C28" s="278">
        <v>11.14</v>
      </c>
      <c r="D28" s="278">
        <v>126.911</v>
      </c>
      <c r="E28" s="279">
        <v>102.79</v>
      </c>
      <c r="F28" s="273">
        <v>1.56</v>
      </c>
      <c r="G28" s="273">
        <v>3.1E-2</v>
      </c>
      <c r="H28" s="280">
        <v>3.5339999999999998</v>
      </c>
      <c r="I28" s="281">
        <v>3.6459999999999999</v>
      </c>
      <c r="J28" s="282">
        <v>3.7320000000000002</v>
      </c>
      <c r="K28" s="273">
        <v>-0.66900000000000004</v>
      </c>
      <c r="L28" s="273">
        <v>1.6E-2</v>
      </c>
    </row>
    <row r="29" spans="1:12" x14ac:dyDescent="0.25">
      <c r="A29" s="11" t="s">
        <v>107</v>
      </c>
      <c r="B29" s="75">
        <v>15.847</v>
      </c>
      <c r="C29" s="75">
        <v>10.978999999999999</v>
      </c>
      <c r="D29" s="75">
        <v>55.484000000000002</v>
      </c>
      <c r="E29" s="13">
        <v>29.149000000000001</v>
      </c>
      <c r="F29" s="273">
        <v>0.22500000000000001</v>
      </c>
      <c r="G29" s="273">
        <v>1.4E-2</v>
      </c>
      <c r="H29" s="274">
        <v>27.593</v>
      </c>
      <c r="I29" s="275">
        <v>29.097999999999999</v>
      </c>
      <c r="J29" s="276">
        <v>29.823</v>
      </c>
      <c r="K29" s="273">
        <v>8.0000000000000002E-3</v>
      </c>
      <c r="L29" s="277">
        <v>1.6E-2</v>
      </c>
    </row>
    <row r="30" spans="1:12" ht="18" x14ac:dyDescent="0.25">
      <c r="A30" s="11" t="s">
        <v>108</v>
      </c>
      <c r="B30" s="75">
        <v>13.444000000000001</v>
      </c>
      <c r="C30" s="75">
        <v>4.7110000000000003</v>
      </c>
      <c r="D30" s="75">
        <v>12.696999999999999</v>
      </c>
      <c r="E30" s="13">
        <v>22.044</v>
      </c>
      <c r="F30" s="273">
        <v>0.17899999999999999</v>
      </c>
      <c r="G30" s="273">
        <v>7.0000000000000001E-3</v>
      </c>
      <c r="H30" s="274">
        <v>28.221</v>
      </c>
      <c r="I30" s="275">
        <v>29.687999999999999</v>
      </c>
      <c r="J30" s="276">
        <v>29.635000000000002</v>
      </c>
      <c r="K30" s="273">
        <v>0.104</v>
      </c>
      <c r="L30" s="277">
        <v>1.4999999999999999E-2</v>
      </c>
    </row>
    <row r="31" spans="1:12" x14ac:dyDescent="0.25">
      <c r="A31" s="11" t="s">
        <v>54</v>
      </c>
      <c r="B31" s="75">
        <v>311.01</v>
      </c>
      <c r="C31" s="75">
        <v>414.524</v>
      </c>
      <c r="D31" s="75">
        <v>402.76799999999997</v>
      </c>
      <c r="E31" s="13">
        <v>452.22199999999998</v>
      </c>
      <c r="F31" s="273">
        <v>0.13300000000000001</v>
      </c>
      <c r="G31" s="273">
        <v>0.19500000000000001</v>
      </c>
      <c r="H31" s="274">
        <v>475.01799999999997</v>
      </c>
      <c r="I31" s="275">
        <v>489.53</v>
      </c>
      <c r="J31" s="276">
        <v>501.13</v>
      </c>
      <c r="K31" s="273">
        <v>3.5000000000000003E-2</v>
      </c>
      <c r="L31" s="277">
        <v>0.26300000000000001</v>
      </c>
    </row>
    <row r="32" spans="1:12" x14ac:dyDescent="0.25">
      <c r="A32" s="11" t="s">
        <v>109</v>
      </c>
      <c r="B32" s="278">
        <v>1.9770000000000001</v>
      </c>
      <c r="C32" s="278">
        <v>0.49299999999999999</v>
      </c>
      <c r="D32" s="278">
        <v>0.76200000000000001</v>
      </c>
      <c r="E32" s="279">
        <v>1.8879999999999999</v>
      </c>
      <c r="F32" s="273">
        <v>-1.4999999999999999E-2</v>
      </c>
      <c r="G32" s="273">
        <v>1E-3</v>
      </c>
      <c r="H32" s="280">
        <v>2.238</v>
      </c>
      <c r="I32" s="281">
        <v>2.3079999999999998</v>
      </c>
      <c r="J32" s="282">
        <v>2.3490000000000002</v>
      </c>
      <c r="K32" s="273">
        <v>7.5999999999999998E-2</v>
      </c>
      <c r="L32" s="277">
        <v>1E-3</v>
      </c>
    </row>
    <row r="33" spans="1:12" x14ac:dyDescent="0.25">
      <c r="A33" s="11" t="s">
        <v>55</v>
      </c>
      <c r="B33" s="75">
        <v>102.474</v>
      </c>
      <c r="C33" s="75">
        <v>111.47499999999999</v>
      </c>
      <c r="D33" s="75">
        <v>108.694</v>
      </c>
      <c r="E33" s="13">
        <v>126.758</v>
      </c>
      <c r="F33" s="273">
        <v>7.2999999999999995E-2</v>
      </c>
      <c r="G33" s="273">
        <v>5.6000000000000001E-2</v>
      </c>
      <c r="H33" s="274">
        <v>131.46799999999999</v>
      </c>
      <c r="I33" s="275">
        <v>137.81899999999999</v>
      </c>
      <c r="J33" s="276">
        <v>140.81800000000001</v>
      </c>
      <c r="K33" s="273">
        <v>3.5999999999999997E-2</v>
      </c>
      <c r="L33" s="277">
        <v>7.3999999999999996E-2</v>
      </c>
    </row>
    <row r="34" spans="1:12" ht="18" x14ac:dyDescent="0.25">
      <c r="A34" s="11" t="s">
        <v>110</v>
      </c>
      <c r="B34" s="278">
        <v>0.32400000000000001</v>
      </c>
      <c r="C34" s="278">
        <v>0.46</v>
      </c>
      <c r="D34" s="278">
        <v>9.9000000000000005E-2</v>
      </c>
      <c r="E34" s="279">
        <v>1.702</v>
      </c>
      <c r="F34" s="273">
        <v>0.73799999999999999</v>
      </c>
      <c r="G34" s="273">
        <v>0</v>
      </c>
      <c r="H34" s="280">
        <v>1.748</v>
      </c>
      <c r="I34" s="281">
        <v>1.8480000000000001</v>
      </c>
      <c r="J34" s="282">
        <v>2.089</v>
      </c>
      <c r="K34" s="273">
        <v>7.0999999999999994E-2</v>
      </c>
      <c r="L34" s="277">
        <v>1E-3</v>
      </c>
    </row>
    <row r="35" spans="1:12" x14ac:dyDescent="0.25">
      <c r="A35" s="11" t="s">
        <v>56</v>
      </c>
      <c r="B35" s="75">
        <v>202.94</v>
      </c>
      <c r="C35" s="75">
        <v>121.768</v>
      </c>
      <c r="D35" s="75">
        <v>124.117</v>
      </c>
      <c r="E35" s="13">
        <v>84.474000000000004</v>
      </c>
      <c r="F35" s="273">
        <v>-0.253</v>
      </c>
      <c r="G35" s="273">
        <v>6.6000000000000003E-2</v>
      </c>
      <c r="H35" s="274">
        <v>172.54599999999999</v>
      </c>
      <c r="I35" s="275">
        <v>178.37799999999999</v>
      </c>
      <c r="J35" s="276">
        <v>180.702</v>
      </c>
      <c r="K35" s="273">
        <v>0.28799999999999998</v>
      </c>
      <c r="L35" s="277">
        <v>8.5000000000000006E-2</v>
      </c>
    </row>
    <row r="36" spans="1:12" x14ac:dyDescent="0.25">
      <c r="A36" s="11" t="s">
        <v>111</v>
      </c>
      <c r="B36" s="75">
        <v>581.11699999999996</v>
      </c>
      <c r="C36" s="75">
        <v>826.904</v>
      </c>
      <c r="D36" s="75">
        <v>313.81900000000002</v>
      </c>
      <c r="E36" s="13">
        <v>187.77199999999999</v>
      </c>
      <c r="F36" s="273">
        <v>-0.314</v>
      </c>
      <c r="G36" s="273">
        <v>0.23599999999999999</v>
      </c>
      <c r="H36" s="274">
        <v>30.399000000000001</v>
      </c>
      <c r="I36" s="275">
        <v>30.187999999999999</v>
      </c>
      <c r="J36" s="276">
        <v>32.999000000000002</v>
      </c>
      <c r="K36" s="273">
        <v>-0.44</v>
      </c>
      <c r="L36" s="277">
        <v>3.9E-2</v>
      </c>
    </row>
    <row r="37" spans="1:12" x14ac:dyDescent="0.25">
      <c r="A37" s="11" t="s">
        <v>112</v>
      </c>
      <c r="B37" s="75">
        <v>8.7710000000000008</v>
      </c>
      <c r="C37" s="75">
        <v>9.2460000000000004</v>
      </c>
      <c r="D37" s="75">
        <v>9.4350000000000005</v>
      </c>
      <c r="E37" s="13">
        <v>17.058</v>
      </c>
      <c r="F37" s="273">
        <v>0.248</v>
      </c>
      <c r="G37" s="273">
        <v>6.0000000000000001E-3</v>
      </c>
      <c r="H37" s="274">
        <v>19.765999999999998</v>
      </c>
      <c r="I37" s="275">
        <v>18.600999999999999</v>
      </c>
      <c r="J37" s="276">
        <v>19.805</v>
      </c>
      <c r="K37" s="273">
        <v>5.0999999999999997E-2</v>
      </c>
      <c r="L37" s="277">
        <v>0.01</v>
      </c>
    </row>
    <row r="38" spans="1:12" x14ac:dyDescent="0.25">
      <c r="A38" s="283" t="s">
        <v>113</v>
      </c>
      <c r="B38" s="119">
        <v>3.0310000000000001</v>
      </c>
      <c r="C38" s="119">
        <v>2.8159999999999998</v>
      </c>
      <c r="D38" s="119">
        <v>4.8330000000000002</v>
      </c>
      <c r="E38" s="120">
        <v>4.8380000000000001</v>
      </c>
      <c r="F38" s="284">
        <v>0.16900000000000001</v>
      </c>
      <c r="G38" s="284">
        <v>2E-3</v>
      </c>
      <c r="H38" s="285">
        <v>9.5779999999999994</v>
      </c>
      <c r="I38" s="286">
        <v>9.0690000000000008</v>
      </c>
      <c r="J38" s="287">
        <v>9.4320000000000004</v>
      </c>
      <c r="K38" s="284">
        <v>0.249</v>
      </c>
      <c r="L38" s="288">
        <v>5.0000000000000001E-3</v>
      </c>
    </row>
    <row r="39" spans="1:12" x14ac:dyDescent="0.25">
      <c r="A39" s="138" t="s">
        <v>3</v>
      </c>
      <c r="B39" s="80">
        <v>1999.723</v>
      </c>
      <c r="C39" s="80">
        <v>2021.213</v>
      </c>
      <c r="D39" s="80">
        <v>2022.079</v>
      </c>
      <c r="E39" s="39">
        <v>2044.296</v>
      </c>
      <c r="F39" s="289">
        <v>7.0000000000000001E-3</v>
      </c>
      <c r="G39" s="289">
        <v>1</v>
      </c>
      <c r="H39" s="80">
        <v>1691.19</v>
      </c>
      <c r="I39" s="80">
        <v>1755.7819999999999</v>
      </c>
      <c r="J39" s="80">
        <v>1799.4090000000001</v>
      </c>
      <c r="K39" s="289">
        <v>-4.2000000000000003E-2</v>
      </c>
      <c r="L39" s="290">
        <v>1</v>
      </c>
    </row>
  </sheetData>
  <mergeCells count="1">
    <mergeCell ref="C2:L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82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6.7109375" customWidth="1"/>
  </cols>
  <sheetData>
    <row r="1" spans="1:12" x14ac:dyDescent="0.25">
      <c r="A1" s="143" t="s">
        <v>114</v>
      </c>
      <c r="B1" s="291"/>
      <c r="C1" s="291"/>
      <c r="D1" s="292"/>
      <c r="E1" s="291"/>
      <c r="F1" s="291"/>
      <c r="G1" s="291"/>
      <c r="H1" s="291"/>
      <c r="I1" s="291"/>
      <c r="J1" s="291"/>
      <c r="K1" s="291"/>
      <c r="L1" s="291"/>
    </row>
    <row r="2" spans="1:12" x14ac:dyDescent="0.25">
      <c r="A2" s="293"/>
      <c r="B2" s="291"/>
      <c r="C2" s="291"/>
      <c r="D2" s="292"/>
      <c r="E2" s="291"/>
      <c r="F2" s="291"/>
      <c r="G2" s="291"/>
      <c r="H2" s="291"/>
      <c r="I2" s="291"/>
      <c r="J2" s="291"/>
      <c r="K2" s="291"/>
      <c r="L2" s="291"/>
    </row>
    <row r="3" spans="1:12" x14ac:dyDescent="0.25">
      <c r="A3" s="804" t="s">
        <v>115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</row>
    <row r="4" spans="1:12" ht="55.5" x14ac:dyDescent="0.25">
      <c r="A4" s="52"/>
      <c r="B4" s="53" t="s">
        <v>27</v>
      </c>
      <c r="C4" s="54"/>
      <c r="D4" s="55"/>
      <c r="E4" s="56" t="s">
        <v>28</v>
      </c>
      <c r="F4" s="294" t="s">
        <v>29</v>
      </c>
      <c r="G4" s="294" t="s">
        <v>30</v>
      </c>
      <c r="H4" s="54" t="s">
        <v>31</v>
      </c>
      <c r="I4" s="59"/>
      <c r="J4" s="59"/>
      <c r="K4" s="294" t="s">
        <v>29</v>
      </c>
      <c r="L4" s="295" t="s">
        <v>30</v>
      </c>
    </row>
    <row r="5" spans="1:12" x14ac:dyDescent="0.25">
      <c r="A5" s="62" t="s">
        <v>116</v>
      </c>
      <c r="B5" s="296" t="s">
        <v>33</v>
      </c>
      <c r="C5" s="296" t="s">
        <v>34</v>
      </c>
      <c r="D5" s="297" t="s">
        <v>35</v>
      </c>
      <c r="E5" s="298" t="s">
        <v>36</v>
      </c>
      <c r="F5" s="299" t="s">
        <v>37</v>
      </c>
      <c r="G5" s="300"/>
      <c r="H5" s="301" t="s">
        <v>38</v>
      </c>
      <c r="I5" s="296" t="s">
        <v>11</v>
      </c>
      <c r="J5" s="297" t="s">
        <v>12</v>
      </c>
      <c r="K5" s="300" t="s">
        <v>39</v>
      </c>
      <c r="L5" s="299"/>
    </row>
    <row r="6" spans="1:12" x14ac:dyDescent="0.25">
      <c r="A6" s="302" t="s">
        <v>64</v>
      </c>
      <c r="B6" s="303"/>
      <c r="C6" s="303"/>
      <c r="D6" s="303"/>
      <c r="E6" s="304"/>
      <c r="F6" s="305"/>
      <c r="G6" s="305"/>
      <c r="H6" s="303"/>
      <c r="I6" s="303"/>
      <c r="J6" s="303"/>
      <c r="K6" s="305"/>
      <c r="L6" s="306"/>
    </row>
    <row r="7" spans="1:12" x14ac:dyDescent="0.25">
      <c r="A7" s="307" t="s">
        <v>117</v>
      </c>
      <c r="B7" s="308"/>
      <c r="C7" s="308"/>
      <c r="D7" s="308"/>
      <c r="E7" s="309"/>
      <c r="F7" s="310"/>
      <c r="G7" s="310"/>
      <c r="H7" s="308"/>
      <c r="I7" s="308"/>
      <c r="J7" s="308"/>
      <c r="K7" s="310"/>
      <c r="L7" s="311"/>
    </row>
    <row r="8" spans="1:12" x14ac:dyDescent="0.25">
      <c r="A8" s="307" t="s">
        <v>118</v>
      </c>
      <c r="B8" s="312">
        <v>8758.9999999999982</v>
      </c>
      <c r="C8" s="312">
        <v>9947</v>
      </c>
      <c r="D8" s="312">
        <v>15658</v>
      </c>
      <c r="E8" s="313">
        <v>7365.9999999999991</v>
      </c>
      <c r="F8" s="314">
        <v>-5.6000000000000001E-2</v>
      </c>
      <c r="G8" s="314">
        <v>1E-3</v>
      </c>
      <c r="H8" s="312">
        <v>4633.0000000000009</v>
      </c>
      <c r="I8" s="312">
        <v>3983.0000000000005</v>
      </c>
      <c r="J8" s="312">
        <v>4051.9999999999986</v>
      </c>
      <c r="K8" s="314">
        <v>-0.18099999999999999</v>
      </c>
      <c r="L8" s="315">
        <v>1E-3</v>
      </c>
    </row>
    <row r="9" spans="1:12" x14ac:dyDescent="0.25">
      <c r="A9" s="316" t="s">
        <v>119</v>
      </c>
      <c r="B9" s="317">
        <v>8758.9999999999982</v>
      </c>
      <c r="C9" s="303">
        <v>9908</v>
      </c>
      <c r="D9" s="303">
        <v>15293</v>
      </c>
      <c r="E9" s="304">
        <v>7365.9999999999991</v>
      </c>
      <c r="F9" s="318">
        <v>-5.6000000000000001E-2</v>
      </c>
      <c r="G9" s="318">
        <v>1E-3</v>
      </c>
      <c r="H9" s="303">
        <v>4633.0000000000009</v>
      </c>
      <c r="I9" s="303">
        <v>3983.0000000000005</v>
      </c>
      <c r="J9" s="303">
        <v>4051.9999999999986</v>
      </c>
      <c r="K9" s="318">
        <v>-0.18099999999999999</v>
      </c>
      <c r="L9" s="319">
        <v>1E-3</v>
      </c>
    </row>
    <row r="10" spans="1:12" x14ac:dyDescent="0.25">
      <c r="A10" s="320" t="s">
        <v>120</v>
      </c>
      <c r="B10" s="321">
        <v>0</v>
      </c>
      <c r="C10" s="308">
        <v>39</v>
      </c>
      <c r="D10" s="308">
        <v>0</v>
      </c>
      <c r="E10" s="309">
        <v>0</v>
      </c>
      <c r="F10" s="322">
        <v>0</v>
      </c>
      <c r="G10" s="322">
        <v>0</v>
      </c>
      <c r="H10" s="308">
        <v>0</v>
      </c>
      <c r="I10" s="308">
        <v>0</v>
      </c>
      <c r="J10" s="308">
        <v>0</v>
      </c>
      <c r="K10" s="322">
        <v>0</v>
      </c>
      <c r="L10" s="323">
        <v>0</v>
      </c>
    </row>
    <row r="11" spans="1:12" x14ac:dyDescent="0.25">
      <c r="A11" s="320" t="s">
        <v>121</v>
      </c>
      <c r="B11" s="324">
        <v>0</v>
      </c>
      <c r="C11" s="325">
        <v>0</v>
      </c>
      <c r="D11" s="325">
        <v>365</v>
      </c>
      <c r="E11" s="326">
        <v>0</v>
      </c>
      <c r="F11" s="327">
        <v>0</v>
      </c>
      <c r="G11" s="327">
        <v>0</v>
      </c>
      <c r="H11" s="325">
        <v>0</v>
      </c>
      <c r="I11" s="325">
        <v>0</v>
      </c>
      <c r="J11" s="325">
        <v>0</v>
      </c>
      <c r="K11" s="327">
        <v>0</v>
      </c>
      <c r="L11" s="328">
        <v>0</v>
      </c>
    </row>
    <row r="12" spans="1:12" ht="18" x14ac:dyDescent="0.25">
      <c r="A12" s="329" t="s">
        <v>60</v>
      </c>
      <c r="B12" s="308"/>
      <c r="C12" s="308"/>
      <c r="D12" s="308"/>
      <c r="E12" s="309"/>
      <c r="F12" s="322"/>
      <c r="G12" s="322"/>
      <c r="H12" s="308"/>
      <c r="I12" s="308"/>
      <c r="J12" s="308"/>
      <c r="K12" s="322"/>
      <c r="L12" s="330"/>
    </row>
    <row r="13" spans="1:12" ht="18" x14ac:dyDescent="0.25">
      <c r="A13" s="329" t="s">
        <v>122</v>
      </c>
      <c r="B13" s="308"/>
      <c r="C13" s="308"/>
      <c r="D13" s="308"/>
      <c r="E13" s="309"/>
      <c r="F13" s="322"/>
      <c r="G13" s="322"/>
      <c r="H13" s="308"/>
      <c r="I13" s="308"/>
      <c r="J13" s="308"/>
      <c r="K13" s="322"/>
      <c r="L13" s="330"/>
    </row>
    <row r="14" spans="1:12" x14ac:dyDescent="0.25">
      <c r="A14" s="329" t="s">
        <v>118</v>
      </c>
      <c r="B14" s="312">
        <v>175678</v>
      </c>
      <c r="C14" s="312">
        <v>185865</v>
      </c>
      <c r="D14" s="312">
        <v>196277</v>
      </c>
      <c r="E14" s="313">
        <v>207002</v>
      </c>
      <c r="F14" s="314">
        <v>5.6000000000000001E-2</v>
      </c>
      <c r="G14" s="314">
        <v>2.1000000000000001E-2</v>
      </c>
      <c r="H14" s="312">
        <v>303885</v>
      </c>
      <c r="I14" s="312">
        <v>294488.99999999994</v>
      </c>
      <c r="J14" s="312">
        <v>289812</v>
      </c>
      <c r="K14" s="314">
        <v>0.11899999999999999</v>
      </c>
      <c r="L14" s="315">
        <v>2.9000000000000001E-2</v>
      </c>
    </row>
    <row r="15" spans="1:12" ht="18" x14ac:dyDescent="0.25">
      <c r="A15" s="320" t="s">
        <v>123</v>
      </c>
      <c r="B15" s="317">
        <v>2676</v>
      </c>
      <c r="C15" s="303">
        <v>2829</v>
      </c>
      <c r="D15" s="303">
        <v>2986</v>
      </c>
      <c r="E15" s="304">
        <v>3087</v>
      </c>
      <c r="F15" s="318">
        <v>4.9000000000000002E-2</v>
      </c>
      <c r="G15" s="318">
        <v>0</v>
      </c>
      <c r="H15" s="303">
        <v>3190</v>
      </c>
      <c r="I15" s="303">
        <v>3348</v>
      </c>
      <c r="J15" s="303">
        <v>3427</v>
      </c>
      <c r="K15" s="318">
        <v>3.5000000000000003E-2</v>
      </c>
      <c r="L15" s="319">
        <v>0</v>
      </c>
    </row>
    <row r="16" spans="1:12" x14ac:dyDescent="0.25">
      <c r="A16" s="320" t="s">
        <v>124</v>
      </c>
      <c r="B16" s="321">
        <v>2</v>
      </c>
      <c r="C16" s="308">
        <v>2</v>
      </c>
      <c r="D16" s="308">
        <v>7</v>
      </c>
      <c r="E16" s="309">
        <v>0</v>
      </c>
      <c r="F16" s="322">
        <v>-1</v>
      </c>
      <c r="G16" s="322">
        <v>0</v>
      </c>
      <c r="H16" s="308">
        <v>0</v>
      </c>
      <c r="I16" s="308">
        <v>0</v>
      </c>
      <c r="J16" s="308">
        <v>0</v>
      </c>
      <c r="K16" s="322">
        <v>0</v>
      </c>
      <c r="L16" s="323">
        <v>0</v>
      </c>
    </row>
    <row r="17" spans="1:12" x14ac:dyDescent="0.25">
      <c r="A17" s="320" t="s">
        <v>125</v>
      </c>
      <c r="B17" s="324">
        <v>173000</v>
      </c>
      <c r="C17" s="325">
        <v>183034</v>
      </c>
      <c r="D17" s="325">
        <v>193284</v>
      </c>
      <c r="E17" s="326">
        <v>203915</v>
      </c>
      <c r="F17" s="327">
        <v>5.6000000000000001E-2</v>
      </c>
      <c r="G17" s="327">
        <v>2.1000000000000001E-2</v>
      </c>
      <c r="H17" s="325">
        <v>300695</v>
      </c>
      <c r="I17" s="325">
        <v>291140.99999999994</v>
      </c>
      <c r="J17" s="325">
        <v>286385</v>
      </c>
      <c r="K17" s="327">
        <v>0.12</v>
      </c>
      <c r="L17" s="328">
        <v>2.9000000000000001E-2</v>
      </c>
    </row>
    <row r="18" spans="1:12" x14ac:dyDescent="0.25">
      <c r="A18" s="329" t="s">
        <v>126</v>
      </c>
      <c r="B18" s="312">
        <v>1709881</v>
      </c>
      <c r="C18" s="312">
        <v>2083893.9999999998</v>
      </c>
      <c r="D18" s="312">
        <v>2173752</v>
      </c>
      <c r="E18" s="313">
        <v>2175045</v>
      </c>
      <c r="F18" s="314">
        <v>8.4000000000000005E-2</v>
      </c>
      <c r="G18" s="314">
        <v>0.22600000000000001</v>
      </c>
      <c r="H18" s="312">
        <v>2071969.9999999998</v>
      </c>
      <c r="I18" s="312">
        <v>2122638</v>
      </c>
      <c r="J18" s="312">
        <v>2229276</v>
      </c>
      <c r="K18" s="314">
        <v>8.0000000000000002E-3</v>
      </c>
      <c r="L18" s="315">
        <v>0.23</v>
      </c>
    </row>
    <row r="19" spans="1:12" x14ac:dyDescent="0.25">
      <c r="A19" s="320" t="s">
        <v>125</v>
      </c>
      <c r="B19" s="331">
        <v>1709881</v>
      </c>
      <c r="C19" s="332">
        <v>2083893.9999999998</v>
      </c>
      <c r="D19" s="332">
        <v>2173752</v>
      </c>
      <c r="E19" s="333">
        <v>2175045</v>
      </c>
      <c r="F19" s="334">
        <v>8.4000000000000005E-2</v>
      </c>
      <c r="G19" s="334">
        <v>0.22600000000000001</v>
      </c>
      <c r="H19" s="332">
        <v>2071969.9999999998</v>
      </c>
      <c r="I19" s="332">
        <v>2122638</v>
      </c>
      <c r="J19" s="332">
        <v>2229276</v>
      </c>
      <c r="K19" s="334">
        <v>8.0000000000000002E-3</v>
      </c>
      <c r="L19" s="335">
        <v>0.23</v>
      </c>
    </row>
    <row r="20" spans="1:12" x14ac:dyDescent="0.25">
      <c r="A20" s="329" t="s">
        <v>64</v>
      </c>
      <c r="B20" s="308"/>
      <c r="C20" s="308"/>
      <c r="D20" s="308"/>
      <c r="E20" s="309"/>
      <c r="F20" s="322"/>
      <c r="G20" s="322"/>
      <c r="H20" s="308"/>
      <c r="I20" s="308"/>
      <c r="J20" s="308"/>
      <c r="K20" s="322"/>
      <c r="L20" s="330"/>
    </row>
    <row r="21" spans="1:12" x14ac:dyDescent="0.25">
      <c r="A21" s="329" t="s">
        <v>120</v>
      </c>
      <c r="B21" s="308"/>
      <c r="C21" s="308"/>
      <c r="D21" s="308"/>
      <c r="E21" s="309"/>
      <c r="F21" s="322"/>
      <c r="G21" s="322"/>
      <c r="H21" s="308"/>
      <c r="I21" s="308"/>
      <c r="J21" s="308"/>
      <c r="K21" s="322"/>
      <c r="L21" s="330"/>
    </row>
    <row r="22" spans="1:12" x14ac:dyDescent="0.25">
      <c r="A22" s="329" t="s">
        <v>118</v>
      </c>
      <c r="B22" s="312">
        <v>21304</v>
      </c>
      <c r="C22" s="312">
        <v>8021</v>
      </c>
      <c r="D22" s="312">
        <v>19761</v>
      </c>
      <c r="E22" s="313">
        <v>20507</v>
      </c>
      <c r="F22" s="314">
        <v>-1.2999999999999999E-2</v>
      </c>
      <c r="G22" s="314">
        <v>2E-3</v>
      </c>
      <c r="H22" s="312">
        <v>21002</v>
      </c>
      <c r="I22" s="312">
        <v>21665</v>
      </c>
      <c r="J22" s="312">
        <v>22178</v>
      </c>
      <c r="K22" s="314">
        <v>2.5999999999999999E-2</v>
      </c>
      <c r="L22" s="315">
        <v>2E-3</v>
      </c>
    </row>
    <row r="23" spans="1:12" x14ac:dyDescent="0.25">
      <c r="A23" s="320" t="s">
        <v>119</v>
      </c>
      <c r="B23" s="317">
        <v>0</v>
      </c>
      <c r="C23" s="303">
        <v>365</v>
      </c>
      <c r="D23" s="303">
        <v>295</v>
      </c>
      <c r="E23" s="304">
        <v>0</v>
      </c>
      <c r="F23" s="318">
        <v>0</v>
      </c>
      <c r="G23" s="318">
        <v>0</v>
      </c>
      <c r="H23" s="303">
        <v>0</v>
      </c>
      <c r="I23" s="303">
        <v>0</v>
      </c>
      <c r="J23" s="303">
        <v>0</v>
      </c>
      <c r="K23" s="318">
        <v>0</v>
      </c>
      <c r="L23" s="319">
        <v>0</v>
      </c>
    </row>
    <row r="24" spans="1:12" x14ac:dyDescent="0.25">
      <c r="A24" s="320" t="s">
        <v>127</v>
      </c>
      <c r="B24" s="324">
        <v>21304</v>
      </c>
      <c r="C24" s="325">
        <v>7656</v>
      </c>
      <c r="D24" s="325">
        <v>19466</v>
      </c>
      <c r="E24" s="326">
        <v>20507</v>
      </c>
      <c r="F24" s="327">
        <v>-1.2999999999999999E-2</v>
      </c>
      <c r="G24" s="327">
        <v>2E-3</v>
      </c>
      <c r="H24" s="325">
        <v>21002</v>
      </c>
      <c r="I24" s="325">
        <v>21665</v>
      </c>
      <c r="J24" s="325">
        <v>22178</v>
      </c>
      <c r="K24" s="327">
        <v>2.5999999999999999E-2</v>
      </c>
      <c r="L24" s="328">
        <v>2E-3</v>
      </c>
    </row>
    <row r="25" spans="1:12" x14ac:dyDescent="0.25">
      <c r="A25" s="329" t="s">
        <v>63</v>
      </c>
      <c r="B25" s="308"/>
      <c r="C25" s="308"/>
      <c r="D25" s="308"/>
      <c r="E25" s="309"/>
      <c r="F25" s="322"/>
      <c r="G25" s="322"/>
      <c r="H25" s="308"/>
      <c r="I25" s="308"/>
      <c r="J25" s="308"/>
      <c r="K25" s="322"/>
      <c r="L25" s="330"/>
    </row>
    <row r="26" spans="1:12" x14ac:dyDescent="0.25">
      <c r="A26" s="329" t="s">
        <v>118</v>
      </c>
      <c r="B26" s="312">
        <v>779</v>
      </c>
      <c r="C26" s="312">
        <v>1194</v>
      </c>
      <c r="D26" s="312">
        <v>2635</v>
      </c>
      <c r="E26" s="313">
        <v>1630</v>
      </c>
      <c r="F26" s="314">
        <v>0.27900000000000003</v>
      </c>
      <c r="G26" s="314">
        <v>0</v>
      </c>
      <c r="H26" s="312">
        <v>1322</v>
      </c>
      <c r="I26" s="312">
        <v>1293</v>
      </c>
      <c r="J26" s="312">
        <v>1316</v>
      </c>
      <c r="K26" s="314">
        <v>-6.9000000000000006E-2</v>
      </c>
      <c r="L26" s="315">
        <v>0</v>
      </c>
    </row>
    <row r="27" spans="1:12" x14ac:dyDescent="0.25">
      <c r="A27" s="320" t="s">
        <v>119</v>
      </c>
      <c r="B27" s="317">
        <v>55</v>
      </c>
      <c r="C27" s="303">
        <v>0</v>
      </c>
      <c r="D27" s="303">
        <v>0</v>
      </c>
      <c r="E27" s="304">
        <v>0</v>
      </c>
      <c r="F27" s="318">
        <v>-1</v>
      </c>
      <c r="G27" s="318">
        <v>0</v>
      </c>
      <c r="H27" s="303">
        <v>0</v>
      </c>
      <c r="I27" s="303">
        <v>0</v>
      </c>
      <c r="J27" s="303">
        <v>0</v>
      </c>
      <c r="K27" s="318">
        <v>0</v>
      </c>
      <c r="L27" s="319">
        <v>0</v>
      </c>
    </row>
    <row r="28" spans="1:12" x14ac:dyDescent="0.25">
      <c r="A28" s="320" t="s">
        <v>128</v>
      </c>
      <c r="B28" s="321">
        <v>0</v>
      </c>
      <c r="C28" s="308">
        <v>0</v>
      </c>
      <c r="D28" s="308">
        <v>1000</v>
      </c>
      <c r="E28" s="309">
        <v>500</v>
      </c>
      <c r="F28" s="322">
        <v>0</v>
      </c>
      <c r="G28" s="322">
        <v>0</v>
      </c>
      <c r="H28" s="308">
        <v>500</v>
      </c>
      <c r="I28" s="308">
        <v>550</v>
      </c>
      <c r="J28" s="308">
        <v>547</v>
      </c>
      <c r="K28" s="322">
        <v>0.03</v>
      </c>
      <c r="L28" s="323">
        <v>0</v>
      </c>
    </row>
    <row r="29" spans="1:12" x14ac:dyDescent="0.25">
      <c r="A29" s="320" t="s">
        <v>129</v>
      </c>
      <c r="B29" s="321">
        <v>21</v>
      </c>
      <c r="C29" s="308">
        <v>22</v>
      </c>
      <c r="D29" s="308">
        <v>27</v>
      </c>
      <c r="E29" s="309">
        <v>17</v>
      </c>
      <c r="F29" s="322">
        <v>-6.8000000000000005E-2</v>
      </c>
      <c r="G29" s="322">
        <v>0</v>
      </c>
      <c r="H29" s="308">
        <v>19</v>
      </c>
      <c r="I29" s="308">
        <v>19</v>
      </c>
      <c r="J29" s="308">
        <v>19</v>
      </c>
      <c r="K29" s="322">
        <v>3.7999999999999999E-2</v>
      </c>
      <c r="L29" s="323">
        <v>0</v>
      </c>
    </row>
    <row r="30" spans="1:12" x14ac:dyDescent="0.25">
      <c r="A30" s="320" t="s">
        <v>130</v>
      </c>
      <c r="B30" s="321">
        <v>0</v>
      </c>
      <c r="C30" s="308">
        <v>1000</v>
      </c>
      <c r="D30" s="308">
        <v>0</v>
      </c>
      <c r="E30" s="309">
        <v>0</v>
      </c>
      <c r="F30" s="322">
        <v>0</v>
      </c>
      <c r="G30" s="322">
        <v>0</v>
      </c>
      <c r="H30" s="308">
        <v>0</v>
      </c>
      <c r="I30" s="308">
        <v>0</v>
      </c>
      <c r="J30" s="308">
        <v>0</v>
      </c>
      <c r="K30" s="322">
        <v>0</v>
      </c>
      <c r="L30" s="323">
        <v>0</v>
      </c>
    </row>
    <row r="31" spans="1:12" ht="18" x14ac:dyDescent="0.25">
      <c r="A31" s="320" t="s">
        <v>131</v>
      </c>
      <c r="B31" s="324">
        <v>703</v>
      </c>
      <c r="C31" s="325">
        <v>172</v>
      </c>
      <c r="D31" s="325">
        <v>1608</v>
      </c>
      <c r="E31" s="326">
        <v>1113</v>
      </c>
      <c r="F31" s="327">
        <v>0.16600000000000001</v>
      </c>
      <c r="G31" s="327">
        <v>0</v>
      </c>
      <c r="H31" s="325">
        <v>803</v>
      </c>
      <c r="I31" s="325">
        <v>724</v>
      </c>
      <c r="J31" s="325">
        <v>750</v>
      </c>
      <c r="K31" s="327">
        <v>-0.123</v>
      </c>
      <c r="L31" s="328">
        <v>0</v>
      </c>
    </row>
    <row r="32" spans="1:12" ht="18" x14ac:dyDescent="0.25">
      <c r="A32" s="329" t="s">
        <v>61</v>
      </c>
      <c r="B32" s="308"/>
      <c r="C32" s="308"/>
      <c r="D32" s="308"/>
      <c r="E32" s="309"/>
      <c r="F32" s="322"/>
      <c r="G32" s="322"/>
      <c r="H32" s="308"/>
      <c r="I32" s="308"/>
      <c r="J32" s="308"/>
      <c r="K32" s="322"/>
      <c r="L32" s="330"/>
    </row>
    <row r="33" spans="1:12" x14ac:dyDescent="0.25">
      <c r="A33" s="329" t="s">
        <v>118</v>
      </c>
      <c r="B33" s="312">
        <v>112132</v>
      </c>
      <c r="C33" s="312">
        <v>209269</v>
      </c>
      <c r="D33" s="312">
        <v>227051</v>
      </c>
      <c r="E33" s="313">
        <v>237664</v>
      </c>
      <c r="F33" s="314">
        <v>0.28499999999999998</v>
      </c>
      <c r="G33" s="314">
        <v>2.1999999999999999E-2</v>
      </c>
      <c r="H33" s="312">
        <v>243324</v>
      </c>
      <c r="I33" s="312">
        <v>250978</v>
      </c>
      <c r="J33" s="312">
        <v>256985</v>
      </c>
      <c r="K33" s="314">
        <v>2.5999999999999999E-2</v>
      </c>
      <c r="L33" s="315">
        <v>2.5999999999999999E-2</v>
      </c>
    </row>
    <row r="34" spans="1:12" x14ac:dyDescent="0.25">
      <c r="A34" s="320" t="s">
        <v>132</v>
      </c>
      <c r="B34" s="317">
        <v>800</v>
      </c>
      <c r="C34" s="303">
        <v>732</v>
      </c>
      <c r="D34" s="303">
        <v>6233</v>
      </c>
      <c r="E34" s="304">
        <v>3464</v>
      </c>
      <c r="F34" s="318">
        <v>0.63</v>
      </c>
      <c r="G34" s="318">
        <v>0</v>
      </c>
      <c r="H34" s="303">
        <v>2208</v>
      </c>
      <c r="I34" s="303">
        <v>2348</v>
      </c>
      <c r="J34" s="303">
        <v>2460</v>
      </c>
      <c r="K34" s="318">
        <v>-0.108</v>
      </c>
      <c r="L34" s="319">
        <v>0</v>
      </c>
    </row>
    <row r="35" spans="1:12" x14ac:dyDescent="0.25">
      <c r="A35" s="320" t="s">
        <v>133</v>
      </c>
      <c r="B35" s="321">
        <v>135</v>
      </c>
      <c r="C35" s="308">
        <v>112</v>
      </c>
      <c r="D35" s="308">
        <v>118</v>
      </c>
      <c r="E35" s="309">
        <v>200</v>
      </c>
      <c r="F35" s="322">
        <v>0.14000000000000001</v>
      </c>
      <c r="G35" s="322">
        <v>0</v>
      </c>
      <c r="H35" s="308">
        <v>128</v>
      </c>
      <c r="I35" s="308">
        <v>132</v>
      </c>
      <c r="J35" s="308">
        <v>135</v>
      </c>
      <c r="K35" s="322">
        <v>-0.123</v>
      </c>
      <c r="L35" s="323">
        <v>0</v>
      </c>
    </row>
    <row r="36" spans="1:12" x14ac:dyDescent="0.25">
      <c r="A36" s="320" t="s">
        <v>134</v>
      </c>
      <c r="B36" s="321">
        <v>628</v>
      </c>
      <c r="C36" s="308">
        <v>186</v>
      </c>
      <c r="D36" s="308">
        <v>800</v>
      </c>
      <c r="E36" s="309">
        <v>907</v>
      </c>
      <c r="F36" s="322">
        <v>0.13</v>
      </c>
      <c r="G36" s="322">
        <v>0</v>
      </c>
      <c r="H36" s="308">
        <v>214</v>
      </c>
      <c r="I36" s="308">
        <v>220</v>
      </c>
      <c r="J36" s="308">
        <v>225</v>
      </c>
      <c r="K36" s="322">
        <v>-0.372</v>
      </c>
      <c r="L36" s="323">
        <v>0</v>
      </c>
    </row>
    <row r="37" spans="1:12" x14ac:dyDescent="0.25">
      <c r="A37" s="320" t="s">
        <v>135</v>
      </c>
      <c r="B37" s="324">
        <v>110569</v>
      </c>
      <c r="C37" s="325">
        <v>208239</v>
      </c>
      <c r="D37" s="325">
        <v>219900</v>
      </c>
      <c r="E37" s="326">
        <v>233093</v>
      </c>
      <c r="F37" s="327">
        <v>0.28199999999999997</v>
      </c>
      <c r="G37" s="327">
        <v>2.1000000000000001E-2</v>
      </c>
      <c r="H37" s="325">
        <v>240774</v>
      </c>
      <c r="I37" s="325">
        <v>248278</v>
      </c>
      <c r="J37" s="325">
        <v>254165</v>
      </c>
      <c r="K37" s="327">
        <v>2.9000000000000001E-2</v>
      </c>
      <c r="L37" s="328">
        <v>2.5999999999999999E-2</v>
      </c>
    </row>
    <row r="38" spans="1:12" x14ac:dyDescent="0.25">
      <c r="A38" s="329" t="s">
        <v>59</v>
      </c>
      <c r="B38" s="308"/>
      <c r="C38" s="308"/>
      <c r="D38" s="308"/>
      <c r="E38" s="309"/>
      <c r="F38" s="322"/>
      <c r="G38" s="322"/>
      <c r="H38" s="308"/>
      <c r="I38" s="308"/>
      <c r="J38" s="308"/>
      <c r="K38" s="322"/>
      <c r="L38" s="330"/>
    </row>
    <row r="39" spans="1:12" x14ac:dyDescent="0.25">
      <c r="A39" s="329" t="s">
        <v>136</v>
      </c>
      <c r="B39" s="308"/>
      <c r="C39" s="308"/>
      <c r="D39" s="308"/>
      <c r="E39" s="309"/>
      <c r="F39" s="322"/>
      <c r="G39" s="322"/>
      <c r="H39" s="308"/>
      <c r="I39" s="308"/>
      <c r="J39" s="308"/>
      <c r="K39" s="322"/>
      <c r="L39" s="330"/>
    </row>
    <row r="40" spans="1:12" x14ac:dyDescent="0.25">
      <c r="A40" s="329" t="s">
        <v>118</v>
      </c>
      <c r="B40" s="312">
        <v>553</v>
      </c>
      <c r="C40" s="312">
        <v>762</v>
      </c>
      <c r="D40" s="312">
        <v>793.99999999999989</v>
      </c>
      <c r="E40" s="313">
        <v>664</v>
      </c>
      <c r="F40" s="314">
        <v>6.3E-2</v>
      </c>
      <c r="G40" s="314">
        <v>0</v>
      </c>
      <c r="H40" s="312">
        <v>682</v>
      </c>
      <c r="I40" s="312">
        <v>702</v>
      </c>
      <c r="J40" s="312">
        <v>720</v>
      </c>
      <c r="K40" s="314">
        <v>2.7E-2</v>
      </c>
      <c r="L40" s="315">
        <v>0</v>
      </c>
    </row>
    <row r="41" spans="1:12" x14ac:dyDescent="0.25">
      <c r="A41" s="320" t="s">
        <v>137</v>
      </c>
      <c r="B41" s="331">
        <v>553</v>
      </c>
      <c r="C41" s="332">
        <v>762</v>
      </c>
      <c r="D41" s="332">
        <v>793.99999999999989</v>
      </c>
      <c r="E41" s="333">
        <v>664</v>
      </c>
      <c r="F41" s="334">
        <v>6.3E-2</v>
      </c>
      <c r="G41" s="334">
        <v>0</v>
      </c>
      <c r="H41" s="332">
        <v>682</v>
      </c>
      <c r="I41" s="332">
        <v>702</v>
      </c>
      <c r="J41" s="332">
        <v>720</v>
      </c>
      <c r="K41" s="334">
        <v>2.7E-2</v>
      </c>
      <c r="L41" s="335">
        <v>0</v>
      </c>
    </row>
    <row r="42" spans="1:12" x14ac:dyDescent="0.25">
      <c r="A42" s="329" t="s">
        <v>126</v>
      </c>
      <c r="B42" s="312">
        <v>5134239</v>
      </c>
      <c r="C42" s="312">
        <v>6740217</v>
      </c>
      <c r="D42" s="312">
        <v>5697835</v>
      </c>
      <c r="E42" s="313">
        <v>5373162</v>
      </c>
      <c r="F42" s="314">
        <v>1.4999999999999999E-2</v>
      </c>
      <c r="G42" s="314">
        <v>0.63600000000000001</v>
      </c>
      <c r="H42" s="312">
        <v>5776352</v>
      </c>
      <c r="I42" s="312">
        <v>5981791</v>
      </c>
      <c r="J42" s="312">
        <v>6245431</v>
      </c>
      <c r="K42" s="314">
        <v>5.0999999999999997E-2</v>
      </c>
      <c r="L42" s="315">
        <v>0.625</v>
      </c>
    </row>
    <row r="43" spans="1:12" x14ac:dyDescent="0.25">
      <c r="A43" s="320" t="s">
        <v>138</v>
      </c>
      <c r="B43" s="317">
        <v>1829002</v>
      </c>
      <c r="C43" s="303">
        <v>1963000</v>
      </c>
      <c r="D43" s="303">
        <v>2028516</v>
      </c>
      <c r="E43" s="304">
        <v>2005605</v>
      </c>
      <c r="F43" s="318">
        <v>3.1E-2</v>
      </c>
      <c r="G43" s="318">
        <v>0.217</v>
      </c>
      <c r="H43" s="303">
        <v>2156025</v>
      </c>
      <c r="I43" s="303">
        <v>2280772</v>
      </c>
      <c r="J43" s="303">
        <v>2381294</v>
      </c>
      <c r="K43" s="318">
        <v>5.8999999999999997E-2</v>
      </c>
      <c r="L43" s="319">
        <v>0.23599999999999999</v>
      </c>
    </row>
    <row r="44" spans="1:12" x14ac:dyDescent="0.25">
      <c r="A44" s="320" t="s">
        <v>139</v>
      </c>
      <c r="B44" s="324">
        <v>3305237</v>
      </c>
      <c r="C44" s="325">
        <v>4777217</v>
      </c>
      <c r="D44" s="325">
        <v>3669319</v>
      </c>
      <c r="E44" s="326">
        <v>3367557</v>
      </c>
      <c r="F44" s="327">
        <v>6.0000000000000001E-3</v>
      </c>
      <c r="G44" s="327">
        <v>0.41899999999999998</v>
      </c>
      <c r="H44" s="325">
        <v>3620327</v>
      </c>
      <c r="I44" s="325">
        <v>3701019</v>
      </c>
      <c r="J44" s="325">
        <v>3864137</v>
      </c>
      <c r="K44" s="327">
        <v>4.7E-2</v>
      </c>
      <c r="L44" s="328">
        <v>0.38900000000000001</v>
      </c>
    </row>
    <row r="45" spans="1:12" ht="18" x14ac:dyDescent="0.25">
      <c r="A45" s="329" t="s">
        <v>62</v>
      </c>
      <c r="B45" s="308"/>
      <c r="C45" s="308"/>
      <c r="D45" s="308"/>
      <c r="E45" s="309"/>
      <c r="F45" s="322"/>
      <c r="G45" s="322"/>
      <c r="H45" s="308"/>
      <c r="I45" s="308"/>
      <c r="J45" s="308"/>
      <c r="K45" s="322"/>
      <c r="L45" s="330"/>
    </row>
    <row r="46" spans="1:12" ht="18" x14ac:dyDescent="0.25">
      <c r="A46" s="329" t="s">
        <v>140</v>
      </c>
      <c r="B46" s="308"/>
      <c r="C46" s="308"/>
      <c r="D46" s="308"/>
      <c r="E46" s="309"/>
      <c r="F46" s="322"/>
      <c r="G46" s="322"/>
      <c r="H46" s="308"/>
      <c r="I46" s="308"/>
      <c r="J46" s="308"/>
      <c r="K46" s="322"/>
      <c r="L46" s="330"/>
    </row>
    <row r="47" spans="1:12" x14ac:dyDescent="0.25">
      <c r="A47" s="329" t="s">
        <v>126</v>
      </c>
      <c r="B47" s="312">
        <v>1022349</v>
      </c>
      <c r="C47" s="312">
        <v>694715</v>
      </c>
      <c r="D47" s="312">
        <v>782891</v>
      </c>
      <c r="E47" s="313">
        <v>809312</v>
      </c>
      <c r="F47" s="314">
        <v>-7.4999999999999997E-2</v>
      </c>
      <c r="G47" s="314">
        <v>9.1999999999999998E-2</v>
      </c>
      <c r="H47" s="312">
        <v>790969</v>
      </c>
      <c r="I47" s="312">
        <v>798686</v>
      </c>
      <c r="J47" s="312">
        <v>830960</v>
      </c>
      <c r="K47" s="314">
        <v>8.9999999999999993E-3</v>
      </c>
      <c r="L47" s="315">
        <v>8.5999999999999993E-2</v>
      </c>
    </row>
    <row r="48" spans="1:12" ht="18" x14ac:dyDescent="0.25">
      <c r="A48" s="320" t="s">
        <v>141</v>
      </c>
      <c r="B48" s="317">
        <v>88554</v>
      </c>
      <c r="C48" s="303">
        <v>92386</v>
      </c>
      <c r="D48" s="303">
        <v>185000</v>
      </c>
      <c r="E48" s="304">
        <v>0</v>
      </c>
      <c r="F48" s="318">
        <v>-1</v>
      </c>
      <c r="G48" s="318">
        <v>0.01</v>
      </c>
      <c r="H48" s="303">
        <v>0</v>
      </c>
      <c r="I48" s="303">
        <v>0</v>
      </c>
      <c r="J48" s="303">
        <v>0</v>
      </c>
      <c r="K48" s="318">
        <v>0</v>
      </c>
      <c r="L48" s="319">
        <v>0</v>
      </c>
    </row>
    <row r="49" spans="1:12" ht="18" x14ac:dyDescent="0.25">
      <c r="A49" s="320" t="s">
        <v>142</v>
      </c>
      <c r="B49" s="321">
        <v>52231</v>
      </c>
      <c r="C49" s="308">
        <v>36000</v>
      </c>
      <c r="D49" s="308">
        <v>0</v>
      </c>
      <c r="E49" s="309">
        <v>98000</v>
      </c>
      <c r="F49" s="322">
        <v>0.23300000000000001</v>
      </c>
      <c r="G49" s="322">
        <v>5.0000000000000001E-3</v>
      </c>
      <c r="H49" s="308">
        <v>103390</v>
      </c>
      <c r="I49" s="308">
        <v>109284</v>
      </c>
      <c r="J49" s="308">
        <v>114101</v>
      </c>
      <c r="K49" s="322">
        <v>5.1999999999999998E-2</v>
      </c>
      <c r="L49" s="323">
        <v>1.0999999999999999E-2</v>
      </c>
    </row>
    <row r="50" spans="1:12" ht="18" x14ac:dyDescent="0.25">
      <c r="A50" s="320" t="s">
        <v>143</v>
      </c>
      <c r="B50" s="321">
        <v>518405</v>
      </c>
      <c r="C50" s="308">
        <v>132329</v>
      </c>
      <c r="D50" s="308">
        <v>320000</v>
      </c>
      <c r="E50" s="309">
        <v>579012</v>
      </c>
      <c r="F50" s="322">
        <v>3.7999999999999999E-2</v>
      </c>
      <c r="G50" s="322">
        <v>4.2999999999999997E-2</v>
      </c>
      <c r="H50" s="308">
        <v>550858</v>
      </c>
      <c r="I50" s="308">
        <v>545673</v>
      </c>
      <c r="J50" s="308">
        <v>569723</v>
      </c>
      <c r="K50" s="322">
        <v>-5.0000000000000001E-3</v>
      </c>
      <c r="L50" s="323">
        <v>0.06</v>
      </c>
    </row>
    <row r="51" spans="1:12" ht="18" x14ac:dyDescent="0.25">
      <c r="A51" s="320" t="s">
        <v>144</v>
      </c>
      <c r="B51" s="321">
        <v>363159</v>
      </c>
      <c r="C51" s="308">
        <v>434000</v>
      </c>
      <c r="D51" s="308">
        <v>277891</v>
      </c>
      <c r="E51" s="309">
        <v>132300</v>
      </c>
      <c r="F51" s="322">
        <v>-0.28599999999999998</v>
      </c>
      <c r="G51" s="322">
        <v>3.3000000000000002E-2</v>
      </c>
      <c r="H51" s="308">
        <v>136721</v>
      </c>
      <c r="I51" s="308">
        <v>143729</v>
      </c>
      <c r="J51" s="308">
        <v>147136</v>
      </c>
      <c r="K51" s="322">
        <v>3.5999999999999997E-2</v>
      </c>
      <c r="L51" s="323">
        <v>1.4999999999999999E-2</v>
      </c>
    </row>
    <row r="52" spans="1:12" x14ac:dyDescent="0.25">
      <c r="A52" s="336" t="s">
        <v>43</v>
      </c>
      <c r="B52" s="337">
        <v>8185674</v>
      </c>
      <c r="C52" s="337">
        <v>9933883.9999999981</v>
      </c>
      <c r="D52" s="337">
        <v>9116654</v>
      </c>
      <c r="E52" s="338">
        <v>8832351.9999999981</v>
      </c>
      <c r="F52" s="339">
        <v>2.5999999999999999E-2</v>
      </c>
      <c r="G52" s="339">
        <v>1</v>
      </c>
      <c r="H52" s="337">
        <v>9214138.9999999981</v>
      </c>
      <c r="I52" s="337">
        <v>9476224.9999999981</v>
      </c>
      <c r="J52" s="337">
        <v>9880730.0000000019</v>
      </c>
      <c r="K52" s="339">
        <v>3.7999999999999999E-2</v>
      </c>
      <c r="L52" s="340">
        <v>1</v>
      </c>
    </row>
    <row r="53" spans="1:12" x14ac:dyDescent="0.25">
      <c r="A53" s="320"/>
      <c r="B53" s="308"/>
      <c r="C53" s="308"/>
      <c r="D53" s="308"/>
      <c r="E53" s="308"/>
      <c r="F53" s="341"/>
      <c r="G53" s="341"/>
      <c r="H53" s="308"/>
      <c r="I53" s="308"/>
      <c r="J53" s="308"/>
      <c r="K53" s="341"/>
      <c r="L53" s="330"/>
    </row>
    <row r="54" spans="1:12" x14ac:dyDescent="0.25">
      <c r="A54" s="320"/>
      <c r="B54" s="308"/>
      <c r="C54" s="308"/>
      <c r="D54" s="308"/>
      <c r="E54" s="308"/>
      <c r="F54" s="341"/>
      <c r="G54" s="341"/>
      <c r="H54" s="308"/>
      <c r="I54" s="308"/>
      <c r="J54" s="308"/>
      <c r="K54" s="341"/>
      <c r="L54" s="330"/>
    </row>
    <row r="55" spans="1:12" x14ac:dyDescent="0.25">
      <c r="A55" s="320"/>
      <c r="B55" s="308"/>
      <c r="C55" s="308"/>
      <c r="D55" s="308"/>
      <c r="E55" s="308"/>
      <c r="F55" s="341"/>
      <c r="G55" s="341"/>
      <c r="H55" s="308"/>
      <c r="I55" s="308"/>
      <c r="J55" s="308"/>
      <c r="K55" s="341"/>
      <c r="L55" s="330"/>
    </row>
    <row r="56" spans="1:12" x14ac:dyDescent="0.25">
      <c r="A56" s="320"/>
      <c r="B56" s="308"/>
      <c r="C56" s="308"/>
      <c r="D56" s="308"/>
      <c r="E56" s="308"/>
      <c r="F56" s="341"/>
      <c r="G56" s="341"/>
      <c r="H56" s="308"/>
      <c r="I56" s="308"/>
      <c r="J56" s="308"/>
      <c r="K56" s="341"/>
      <c r="L56" s="330"/>
    </row>
    <row r="57" spans="1:12" x14ac:dyDescent="0.25">
      <c r="A57" s="320"/>
      <c r="B57" s="308"/>
      <c r="C57" s="308"/>
      <c r="D57" s="308"/>
      <c r="E57" s="308"/>
      <c r="F57" s="341"/>
      <c r="G57" s="341"/>
      <c r="H57" s="308"/>
      <c r="I57" s="308"/>
      <c r="J57" s="308"/>
      <c r="K57" s="341"/>
      <c r="L57" s="330"/>
    </row>
    <row r="58" spans="1:12" x14ac:dyDescent="0.25">
      <c r="A58" s="320"/>
      <c r="B58" s="308"/>
      <c r="C58" s="308"/>
      <c r="D58" s="308"/>
      <c r="E58" s="308"/>
      <c r="F58" s="341"/>
      <c r="G58" s="341"/>
      <c r="H58" s="308"/>
      <c r="I58" s="308"/>
      <c r="J58" s="308"/>
      <c r="K58" s="341"/>
      <c r="L58" s="330"/>
    </row>
    <row r="59" spans="1:12" x14ac:dyDescent="0.25">
      <c r="A59" s="320"/>
      <c r="B59" s="308"/>
      <c r="C59" s="308"/>
      <c r="D59" s="308"/>
      <c r="E59" s="308"/>
      <c r="F59" s="341"/>
      <c r="G59" s="341"/>
      <c r="H59" s="308"/>
      <c r="I59" s="308"/>
      <c r="J59" s="308"/>
      <c r="K59" s="341"/>
      <c r="L59" s="330"/>
    </row>
    <row r="60" spans="1:12" x14ac:dyDescent="0.25">
      <c r="A60" s="320"/>
      <c r="B60" s="308"/>
      <c r="C60" s="308"/>
      <c r="D60" s="308"/>
      <c r="E60" s="308"/>
      <c r="F60" s="341"/>
      <c r="G60" s="341"/>
      <c r="H60" s="308"/>
      <c r="I60" s="308"/>
      <c r="J60" s="308"/>
      <c r="K60" s="341"/>
      <c r="L60" s="330"/>
    </row>
    <row r="61" spans="1:12" x14ac:dyDescent="0.25">
      <c r="A61" s="320"/>
      <c r="B61" s="308"/>
      <c r="C61" s="308"/>
      <c r="D61" s="308"/>
      <c r="E61" s="308"/>
      <c r="F61" s="341"/>
      <c r="G61" s="341"/>
      <c r="H61" s="308"/>
      <c r="I61" s="308"/>
      <c r="J61" s="308"/>
      <c r="K61" s="341"/>
      <c r="L61" s="330"/>
    </row>
    <row r="62" spans="1:12" x14ac:dyDescent="0.25">
      <c r="A62" s="320"/>
      <c r="B62" s="308"/>
      <c r="C62" s="308"/>
      <c r="D62" s="308"/>
      <c r="E62" s="308"/>
      <c r="F62" s="341"/>
      <c r="G62" s="341"/>
      <c r="H62" s="308"/>
      <c r="I62" s="308"/>
      <c r="J62" s="308"/>
      <c r="K62" s="341"/>
      <c r="L62" s="330"/>
    </row>
    <row r="63" spans="1:12" x14ac:dyDescent="0.25">
      <c r="A63" s="320"/>
      <c r="B63" s="308"/>
      <c r="C63" s="308"/>
      <c r="D63" s="308"/>
      <c r="E63" s="308"/>
      <c r="F63" s="341"/>
      <c r="G63" s="341"/>
      <c r="H63" s="308"/>
      <c r="I63" s="308"/>
      <c r="J63" s="308"/>
      <c r="K63" s="341"/>
      <c r="L63" s="330"/>
    </row>
    <row r="64" spans="1:12" x14ac:dyDescent="0.25">
      <c r="A64" s="320"/>
      <c r="B64" s="308"/>
      <c r="C64" s="308"/>
      <c r="D64" s="308"/>
      <c r="E64" s="308"/>
      <c r="F64" s="341"/>
      <c r="G64" s="341"/>
      <c r="H64" s="308"/>
      <c r="I64" s="308"/>
      <c r="J64" s="308"/>
      <c r="K64" s="341"/>
      <c r="L64" s="330"/>
    </row>
    <row r="65" spans="1:12" x14ac:dyDescent="0.25">
      <c r="A65" s="320"/>
      <c r="B65" s="308"/>
      <c r="C65" s="308"/>
      <c r="D65" s="308"/>
      <c r="E65" s="308"/>
      <c r="F65" s="341"/>
      <c r="G65" s="341"/>
      <c r="H65" s="308"/>
      <c r="I65" s="308"/>
      <c r="J65" s="308"/>
      <c r="K65" s="341"/>
      <c r="L65" s="330"/>
    </row>
    <row r="66" spans="1:12" x14ac:dyDescent="0.25">
      <c r="A66" s="320"/>
      <c r="B66" s="308"/>
      <c r="C66" s="308"/>
      <c r="D66" s="308"/>
      <c r="E66" s="308"/>
      <c r="F66" s="341"/>
      <c r="G66" s="341"/>
      <c r="H66" s="308"/>
      <c r="I66" s="308"/>
      <c r="J66" s="308"/>
      <c r="K66" s="341"/>
      <c r="L66" s="330"/>
    </row>
    <row r="67" spans="1:12" x14ac:dyDescent="0.25">
      <c r="A67" s="320"/>
      <c r="B67" s="308"/>
      <c r="C67" s="308"/>
      <c r="D67" s="308"/>
      <c r="E67" s="308"/>
      <c r="F67" s="341"/>
      <c r="G67" s="341"/>
      <c r="H67" s="308"/>
      <c r="I67" s="308"/>
      <c r="J67" s="308"/>
      <c r="K67" s="341"/>
      <c r="L67" s="330"/>
    </row>
    <row r="68" spans="1:12" x14ac:dyDescent="0.25">
      <c r="A68" s="320"/>
      <c r="B68" s="308"/>
      <c r="C68" s="308"/>
      <c r="D68" s="308"/>
      <c r="E68" s="308"/>
      <c r="F68" s="341"/>
      <c r="G68" s="341"/>
      <c r="H68" s="308"/>
      <c r="I68" s="308"/>
      <c r="J68" s="308"/>
      <c r="K68" s="341"/>
      <c r="L68" s="330"/>
    </row>
    <row r="69" spans="1:12" x14ac:dyDescent="0.25">
      <c r="A69" s="320"/>
      <c r="B69" s="308"/>
      <c r="C69" s="308"/>
      <c r="D69" s="308"/>
      <c r="E69" s="308"/>
      <c r="F69" s="341"/>
      <c r="G69" s="341"/>
      <c r="H69" s="308"/>
      <c r="I69" s="308"/>
      <c r="J69" s="308"/>
      <c r="K69" s="341"/>
      <c r="L69" s="330"/>
    </row>
    <row r="70" spans="1:12" x14ac:dyDescent="0.25">
      <c r="A70" s="320"/>
      <c r="B70" s="308"/>
      <c r="C70" s="308"/>
      <c r="D70" s="308"/>
      <c r="E70" s="308"/>
      <c r="F70" s="341"/>
      <c r="G70" s="341"/>
      <c r="H70" s="308"/>
      <c r="I70" s="308"/>
      <c r="J70" s="308"/>
      <c r="K70" s="341"/>
      <c r="L70" s="330"/>
    </row>
    <row r="71" spans="1:12" x14ac:dyDescent="0.25">
      <c r="A71" s="320"/>
      <c r="B71" s="308"/>
      <c r="C71" s="308"/>
      <c r="D71" s="308"/>
      <c r="E71" s="308"/>
      <c r="F71" s="341"/>
      <c r="G71" s="341"/>
      <c r="H71" s="308"/>
      <c r="I71" s="308"/>
      <c r="J71" s="308"/>
      <c r="K71" s="341"/>
      <c r="L71" s="330"/>
    </row>
    <row r="72" spans="1:12" x14ac:dyDescent="0.25">
      <c r="A72" s="320"/>
      <c r="B72" s="308"/>
      <c r="C72" s="308"/>
      <c r="D72" s="308"/>
      <c r="E72" s="308"/>
      <c r="F72" s="341"/>
      <c r="G72" s="341"/>
      <c r="H72" s="308"/>
      <c r="I72" s="308"/>
      <c r="J72" s="308"/>
      <c r="K72" s="341"/>
      <c r="L72" s="330"/>
    </row>
    <row r="73" spans="1:12" x14ac:dyDescent="0.25">
      <c r="A73" s="320"/>
      <c r="B73" s="308"/>
      <c r="C73" s="308"/>
      <c r="D73" s="308"/>
      <c r="E73" s="308"/>
      <c r="F73" s="341"/>
      <c r="G73" s="341"/>
      <c r="H73" s="308"/>
      <c r="I73" s="308"/>
      <c r="J73" s="308"/>
      <c r="K73" s="341"/>
      <c r="L73" s="330"/>
    </row>
    <row r="74" spans="1:12" x14ac:dyDescent="0.25">
      <c r="A74" s="320"/>
      <c r="B74" s="308"/>
      <c r="C74" s="308"/>
      <c r="D74" s="308"/>
      <c r="E74" s="308"/>
      <c r="F74" s="341"/>
      <c r="G74" s="341"/>
      <c r="H74" s="308"/>
      <c r="I74" s="308"/>
      <c r="J74" s="308"/>
      <c r="K74" s="341"/>
      <c r="L74" s="330"/>
    </row>
    <row r="75" spans="1:12" x14ac:dyDescent="0.25">
      <c r="A75" s="320"/>
      <c r="B75" s="308"/>
      <c r="C75" s="308"/>
      <c r="D75" s="308"/>
      <c r="E75" s="308"/>
      <c r="F75" s="341"/>
      <c r="G75" s="341"/>
      <c r="H75" s="308"/>
      <c r="I75" s="308"/>
      <c r="J75" s="308"/>
      <c r="K75" s="341"/>
      <c r="L75" s="330"/>
    </row>
    <row r="76" spans="1:12" x14ac:dyDescent="0.25">
      <c r="A76" s="320"/>
      <c r="B76" s="308"/>
      <c r="C76" s="308"/>
      <c r="D76" s="308"/>
      <c r="E76" s="308"/>
      <c r="F76" s="341"/>
      <c r="G76" s="341"/>
      <c r="H76" s="308"/>
      <c r="I76" s="308"/>
      <c r="J76" s="308"/>
      <c r="K76" s="341"/>
      <c r="L76" s="330"/>
    </row>
    <row r="77" spans="1:12" x14ac:dyDescent="0.25">
      <c r="A77" s="320"/>
      <c r="B77" s="308"/>
      <c r="C77" s="308"/>
      <c r="D77" s="308"/>
      <c r="E77" s="308"/>
      <c r="F77" s="341"/>
      <c r="G77" s="341"/>
      <c r="H77" s="308"/>
      <c r="I77" s="308"/>
      <c r="J77" s="308"/>
      <c r="K77" s="341"/>
      <c r="L77" s="330"/>
    </row>
    <row r="78" spans="1:12" x14ac:dyDescent="0.25">
      <c r="A78" s="320"/>
      <c r="B78" s="308"/>
      <c r="C78" s="308"/>
      <c r="D78" s="308"/>
      <c r="E78" s="308"/>
      <c r="F78" s="341"/>
      <c r="G78" s="341"/>
      <c r="H78" s="308"/>
      <c r="I78" s="308"/>
      <c r="J78" s="308"/>
      <c r="K78" s="341"/>
      <c r="L78" s="330"/>
    </row>
    <row r="79" spans="1:12" x14ac:dyDescent="0.25">
      <c r="A79" s="320"/>
      <c r="B79" s="308"/>
      <c r="C79" s="308"/>
      <c r="D79" s="308"/>
      <c r="E79" s="308"/>
      <c r="F79" s="341"/>
      <c r="G79" s="341"/>
      <c r="H79" s="308"/>
      <c r="I79" s="308"/>
      <c r="J79" s="308"/>
      <c r="K79" s="341"/>
      <c r="L79" s="330"/>
    </row>
    <row r="80" spans="1:12" x14ac:dyDescent="0.25">
      <c r="A80" s="320"/>
      <c r="B80" s="308"/>
      <c r="C80" s="308"/>
      <c r="D80" s="308"/>
      <c r="E80" s="308"/>
      <c r="F80" s="341"/>
      <c r="G80" s="341"/>
      <c r="H80" s="308"/>
      <c r="I80" s="308"/>
      <c r="J80" s="308"/>
      <c r="K80" s="341"/>
      <c r="L80" s="330"/>
    </row>
    <row r="81" spans="1:12" x14ac:dyDescent="0.25">
      <c r="A81" s="320"/>
      <c r="B81" s="308"/>
      <c r="C81" s="308"/>
      <c r="D81" s="308"/>
      <c r="E81" s="308"/>
      <c r="F81" s="341"/>
      <c r="G81" s="341"/>
      <c r="H81" s="308"/>
      <c r="I81" s="308"/>
      <c r="J81" s="308"/>
      <c r="K81" s="341"/>
      <c r="L81" s="330"/>
    </row>
    <row r="82" spans="1:12" x14ac:dyDescent="0.25">
      <c r="A82" s="342"/>
      <c r="B82" s="343"/>
      <c r="C82" s="343"/>
      <c r="D82" s="343"/>
      <c r="E82" s="343"/>
      <c r="F82" s="344"/>
      <c r="G82" s="344"/>
      <c r="H82" s="343"/>
      <c r="I82" s="343"/>
      <c r="J82" s="343"/>
      <c r="K82" s="344"/>
      <c r="L82" s="345"/>
    </row>
  </sheetData>
  <mergeCells count="1">
    <mergeCell ref="A3:L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2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5.42578125" customWidth="1"/>
    <col min="3" max="3" width="7" customWidth="1"/>
    <col min="4" max="4" width="5.85546875" customWidth="1"/>
    <col min="5" max="5" width="6.710937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6.7109375" customWidth="1"/>
    <col min="18" max="18" width="5" customWidth="1"/>
    <col min="19" max="20" width="6.28515625" customWidth="1"/>
  </cols>
  <sheetData>
    <row r="1" spans="1:20" x14ac:dyDescent="0.25">
      <c r="A1" s="346" t="s">
        <v>145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7"/>
      <c r="T1" s="347"/>
    </row>
    <row r="2" spans="1:20" x14ac:dyDescent="0.25">
      <c r="A2" s="348" t="s">
        <v>22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9"/>
      <c r="T2" s="349"/>
    </row>
    <row r="3" spans="1:20" x14ac:dyDescent="0.25">
      <c r="A3" s="350" t="s">
        <v>23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2"/>
      <c r="T3" s="352"/>
    </row>
    <row r="4" spans="1:20" x14ac:dyDescent="0.25">
      <c r="A4" s="353" t="s">
        <v>24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7"/>
      <c r="T4" s="347"/>
    </row>
    <row r="5" spans="1:20" x14ac:dyDescent="0.25">
      <c r="A5" s="353" t="s">
        <v>25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7"/>
      <c r="T5" s="347"/>
    </row>
    <row r="6" spans="1:20" x14ac:dyDescent="0.25">
      <c r="A6" s="354"/>
      <c r="B6" s="805" t="s">
        <v>146</v>
      </c>
      <c r="C6" s="806"/>
      <c r="D6" s="355" t="s">
        <v>79</v>
      </c>
      <c r="E6" s="356"/>
      <c r="F6" s="356" t="s">
        <v>147</v>
      </c>
      <c r="G6" s="356"/>
      <c r="H6" s="357"/>
      <c r="I6" s="357"/>
      <c r="J6" s="357"/>
      <c r="K6" s="358"/>
      <c r="L6" s="358"/>
      <c r="M6" s="357"/>
      <c r="N6" s="358"/>
      <c r="O6" s="358"/>
      <c r="P6" s="357"/>
      <c r="Q6" s="358"/>
      <c r="R6" s="359"/>
      <c r="S6" s="807" t="s">
        <v>148</v>
      </c>
      <c r="T6" s="808"/>
    </row>
    <row r="7" spans="1:20" ht="91.5" x14ac:dyDescent="0.25">
      <c r="A7" s="360"/>
      <c r="B7" s="361" t="s">
        <v>149</v>
      </c>
      <c r="C7" s="362" t="s">
        <v>150</v>
      </c>
      <c r="D7" s="809" t="s">
        <v>151</v>
      </c>
      <c r="E7" s="810"/>
      <c r="F7" s="811"/>
      <c r="G7" s="812" t="s">
        <v>152</v>
      </c>
      <c r="H7" s="813"/>
      <c r="I7" s="814"/>
      <c r="J7" s="363" t="s">
        <v>84</v>
      </c>
      <c r="K7" s="364"/>
      <c r="L7" s="364"/>
      <c r="M7" s="364"/>
      <c r="N7" s="364"/>
      <c r="O7" s="364"/>
      <c r="P7" s="364"/>
      <c r="Q7" s="364"/>
      <c r="R7" s="365"/>
      <c r="S7" s="366" t="s">
        <v>153</v>
      </c>
      <c r="T7" s="366" t="s">
        <v>154</v>
      </c>
    </row>
    <row r="8" spans="1:20" x14ac:dyDescent="0.25">
      <c r="A8" s="367"/>
      <c r="B8" s="368"/>
      <c r="C8" s="369"/>
      <c r="D8" s="815" t="s">
        <v>35</v>
      </c>
      <c r="E8" s="816"/>
      <c r="F8" s="817"/>
      <c r="G8" s="818" t="s">
        <v>36</v>
      </c>
      <c r="H8" s="819"/>
      <c r="I8" s="820"/>
      <c r="J8" s="818" t="s">
        <v>38</v>
      </c>
      <c r="K8" s="819"/>
      <c r="L8" s="820"/>
      <c r="M8" s="818" t="s">
        <v>11</v>
      </c>
      <c r="N8" s="819"/>
      <c r="O8" s="820"/>
      <c r="P8" s="818" t="s">
        <v>12</v>
      </c>
      <c r="Q8" s="819"/>
      <c r="R8" s="820"/>
      <c r="S8" s="821" t="s">
        <v>39</v>
      </c>
      <c r="T8" s="822"/>
    </row>
    <row r="9" spans="1:20" ht="28.5" x14ac:dyDescent="0.25">
      <c r="A9" s="370" t="s">
        <v>155</v>
      </c>
      <c r="B9" s="371"/>
      <c r="C9" s="372"/>
      <c r="D9" s="373" t="s">
        <v>148</v>
      </c>
      <c r="E9" s="374" t="s">
        <v>156</v>
      </c>
      <c r="F9" s="375" t="s">
        <v>157</v>
      </c>
      <c r="G9" s="373" t="s">
        <v>148</v>
      </c>
      <c r="H9" s="374" t="s">
        <v>156</v>
      </c>
      <c r="I9" s="375" t="s">
        <v>157</v>
      </c>
      <c r="J9" s="373" t="s">
        <v>148</v>
      </c>
      <c r="K9" s="374" t="s">
        <v>156</v>
      </c>
      <c r="L9" s="375" t="s">
        <v>157</v>
      </c>
      <c r="M9" s="373" t="s">
        <v>148</v>
      </c>
      <c r="N9" s="374" t="s">
        <v>156</v>
      </c>
      <c r="O9" s="375" t="s">
        <v>157</v>
      </c>
      <c r="P9" s="373" t="s">
        <v>148</v>
      </c>
      <c r="Q9" s="374" t="s">
        <v>156</v>
      </c>
      <c r="R9" s="375" t="s">
        <v>157</v>
      </c>
      <c r="S9" s="376" t="s">
        <v>45</v>
      </c>
      <c r="T9" s="377"/>
    </row>
    <row r="10" spans="1:20" x14ac:dyDescent="0.25">
      <c r="A10" s="378" t="s">
        <v>158</v>
      </c>
      <c r="B10" s="379">
        <v>3857</v>
      </c>
      <c r="C10" s="380">
        <v>195</v>
      </c>
      <c r="D10" s="381">
        <v>3800</v>
      </c>
      <c r="E10" s="382">
        <v>1683.4360000000001</v>
      </c>
      <c r="F10" s="383">
        <v>0.44300947368421056</v>
      </c>
      <c r="G10" s="381">
        <v>3614.0320602103839</v>
      </c>
      <c r="H10" s="382">
        <v>1867.701</v>
      </c>
      <c r="I10" s="383">
        <v>0.51679148631882232</v>
      </c>
      <c r="J10" s="381">
        <v>3453.9531008323111</v>
      </c>
      <c r="K10" s="382">
        <v>1805.2249999999999</v>
      </c>
      <c r="L10" s="383">
        <v>0.5226547516134451</v>
      </c>
      <c r="M10" s="381">
        <v>3366.9491172693934</v>
      </c>
      <c r="N10" s="382">
        <v>1786.9999999999998</v>
      </c>
      <c r="O10" s="383">
        <v>0.53074755149530228</v>
      </c>
      <c r="P10" s="381">
        <v>3260.955105495982</v>
      </c>
      <c r="Q10" s="382">
        <v>1741.701</v>
      </c>
      <c r="R10" s="383">
        <v>0.53410762910061349</v>
      </c>
      <c r="S10" s="384">
        <v>-3.3687480439493767E-2</v>
      </c>
      <c r="T10" s="385">
        <v>1</v>
      </c>
    </row>
    <row r="11" spans="1:20" x14ac:dyDescent="0.25">
      <c r="A11" s="386" t="s">
        <v>159</v>
      </c>
      <c r="B11" s="387">
        <v>1417</v>
      </c>
      <c r="C11" s="388">
        <v>22</v>
      </c>
      <c r="D11" s="389">
        <v>1453</v>
      </c>
      <c r="E11" s="390">
        <v>299.76799999999997</v>
      </c>
      <c r="F11" s="391">
        <v>0.20630970406056434</v>
      </c>
      <c r="G11" s="392">
        <v>1438</v>
      </c>
      <c r="H11" s="390">
        <v>337.88900000000001</v>
      </c>
      <c r="I11" s="391">
        <v>0.23497148817802505</v>
      </c>
      <c r="J11" s="392">
        <v>1411</v>
      </c>
      <c r="K11" s="390">
        <v>337.73099999999999</v>
      </c>
      <c r="L11" s="391">
        <v>0.2393557760453579</v>
      </c>
      <c r="M11" s="392">
        <v>1380</v>
      </c>
      <c r="N11" s="390">
        <v>334.50799999999998</v>
      </c>
      <c r="O11" s="391">
        <v>0.24239710144927534</v>
      </c>
      <c r="P11" s="392">
        <v>1371</v>
      </c>
      <c r="Q11" s="390">
        <v>338.74799999999999</v>
      </c>
      <c r="R11" s="391">
        <v>0.24708096280087527</v>
      </c>
      <c r="S11" s="393">
        <v>-1.5778480910159876E-2</v>
      </c>
      <c r="T11" s="393">
        <v>0.40888180702018417</v>
      </c>
    </row>
    <row r="12" spans="1:20" x14ac:dyDescent="0.25">
      <c r="A12" s="386" t="s">
        <v>160</v>
      </c>
      <c r="B12" s="394">
        <v>1554</v>
      </c>
      <c r="C12" s="395">
        <v>90</v>
      </c>
      <c r="D12" s="396">
        <v>1490</v>
      </c>
      <c r="E12" s="397">
        <v>677.60400000000004</v>
      </c>
      <c r="F12" s="398">
        <v>0.45476778523489936</v>
      </c>
      <c r="G12" s="399">
        <v>1403.0000607500001</v>
      </c>
      <c r="H12" s="397">
        <v>723.40800000000002</v>
      </c>
      <c r="I12" s="398">
        <v>0.51561508815137802</v>
      </c>
      <c r="J12" s="399">
        <v>1313.9249092348487</v>
      </c>
      <c r="K12" s="397">
        <v>689.80499999999995</v>
      </c>
      <c r="L12" s="398">
        <v>0.52499575520012109</v>
      </c>
      <c r="M12" s="399">
        <v>1274.9220126284522</v>
      </c>
      <c r="N12" s="397">
        <v>679.91099999999994</v>
      </c>
      <c r="O12" s="398">
        <v>0.53329614930583602</v>
      </c>
      <c r="P12" s="399">
        <v>1214.9301505594867</v>
      </c>
      <c r="Q12" s="397">
        <v>656.18600000000004</v>
      </c>
      <c r="R12" s="398">
        <v>0.54010183194302996</v>
      </c>
      <c r="S12" s="400">
        <v>-4.6842784139634053E-2</v>
      </c>
      <c r="T12" s="400">
        <v>0.38017079338626131</v>
      </c>
    </row>
    <row r="13" spans="1:20" x14ac:dyDescent="0.25">
      <c r="A13" s="386" t="s">
        <v>161</v>
      </c>
      <c r="B13" s="394">
        <v>667</v>
      </c>
      <c r="C13" s="395">
        <v>75</v>
      </c>
      <c r="D13" s="396">
        <v>645</v>
      </c>
      <c r="E13" s="397">
        <v>468.161</v>
      </c>
      <c r="F13" s="398">
        <v>0.72583100775193798</v>
      </c>
      <c r="G13" s="399">
        <v>590.02476371308012</v>
      </c>
      <c r="H13" s="397">
        <v>563.55100000000004</v>
      </c>
      <c r="I13" s="398">
        <v>0.95513109730093659</v>
      </c>
      <c r="J13" s="399">
        <v>565.01356974802616</v>
      </c>
      <c r="K13" s="397">
        <v>553.59799999999996</v>
      </c>
      <c r="L13" s="398">
        <v>0.97979593701950007</v>
      </c>
      <c r="M13" s="399">
        <v>548.01248279150445</v>
      </c>
      <c r="N13" s="397">
        <v>544.89599999999996</v>
      </c>
      <c r="O13" s="398">
        <v>0.99431311714720527</v>
      </c>
      <c r="P13" s="399">
        <v>516.0103330870586</v>
      </c>
      <c r="Q13" s="397">
        <v>522.11599999999999</v>
      </c>
      <c r="R13" s="398">
        <v>1.0118324508666598</v>
      </c>
      <c r="S13" s="400">
        <v>-4.369582251880566E-2</v>
      </c>
      <c r="T13" s="400">
        <v>0.16202388082683761</v>
      </c>
    </row>
    <row r="14" spans="1:20" x14ac:dyDescent="0.25">
      <c r="A14" s="386" t="s">
        <v>162</v>
      </c>
      <c r="B14" s="394">
        <v>218</v>
      </c>
      <c r="C14" s="395">
        <v>8</v>
      </c>
      <c r="D14" s="396">
        <v>209</v>
      </c>
      <c r="E14" s="397">
        <v>235.048</v>
      </c>
      <c r="F14" s="398">
        <v>1.1246315789473684</v>
      </c>
      <c r="G14" s="399">
        <v>180.00723574730355</v>
      </c>
      <c r="H14" s="397">
        <v>237.625</v>
      </c>
      <c r="I14" s="398">
        <v>1.3200858232920203</v>
      </c>
      <c r="J14" s="399">
        <v>161.01462184943671</v>
      </c>
      <c r="K14" s="397">
        <v>218.77099999999999</v>
      </c>
      <c r="L14" s="398">
        <v>1.3587026910175322</v>
      </c>
      <c r="M14" s="399">
        <v>161.01462184943671</v>
      </c>
      <c r="N14" s="397">
        <v>222.27099999999999</v>
      </c>
      <c r="O14" s="398">
        <v>1.3804398473068089</v>
      </c>
      <c r="P14" s="399">
        <v>156.01462184943671</v>
      </c>
      <c r="Q14" s="397">
        <v>219.14099999999999</v>
      </c>
      <c r="R14" s="398">
        <v>1.4046183453976766</v>
      </c>
      <c r="S14" s="400">
        <v>-4.6563486427103062E-2</v>
      </c>
      <c r="T14" s="400">
        <v>4.8047343465959423E-2</v>
      </c>
    </row>
    <row r="15" spans="1:20" x14ac:dyDescent="0.25">
      <c r="A15" s="386" t="s">
        <v>163</v>
      </c>
      <c r="B15" s="394">
        <v>1</v>
      </c>
      <c r="C15" s="396">
        <v>0</v>
      </c>
      <c r="D15" s="396">
        <v>3</v>
      </c>
      <c r="E15" s="397">
        <v>2.855</v>
      </c>
      <c r="F15" s="398">
        <v>0.95166666666666666</v>
      </c>
      <c r="G15" s="399">
        <v>3</v>
      </c>
      <c r="H15" s="397">
        <v>5.2279999999999998</v>
      </c>
      <c r="I15" s="398">
        <v>1.7426666666666666</v>
      </c>
      <c r="J15" s="399">
        <v>3</v>
      </c>
      <c r="K15" s="397">
        <v>5.32</v>
      </c>
      <c r="L15" s="398">
        <v>1.7733333333333334</v>
      </c>
      <c r="M15" s="399">
        <v>3</v>
      </c>
      <c r="N15" s="397">
        <v>5.4139999999999997</v>
      </c>
      <c r="O15" s="398">
        <v>1.8046666666666666</v>
      </c>
      <c r="P15" s="399">
        <v>3</v>
      </c>
      <c r="Q15" s="397">
        <v>5.51</v>
      </c>
      <c r="R15" s="398">
        <v>1.8366666666666667</v>
      </c>
      <c r="S15" s="400">
        <v>0</v>
      </c>
      <c r="T15" s="400">
        <v>8.7617530075753745E-4</v>
      </c>
    </row>
    <row r="16" spans="1:20" x14ac:dyDescent="0.25">
      <c r="A16" s="378" t="s">
        <v>26</v>
      </c>
      <c r="B16" s="379">
        <v>3857</v>
      </c>
      <c r="C16" s="380">
        <v>195</v>
      </c>
      <c r="D16" s="381">
        <v>3800</v>
      </c>
      <c r="E16" s="382">
        <v>1683.4360000000001</v>
      </c>
      <c r="F16" s="383">
        <v>0.44300947368421056</v>
      </c>
      <c r="G16" s="381">
        <v>3614.0320602103839</v>
      </c>
      <c r="H16" s="382">
        <v>1867.701</v>
      </c>
      <c r="I16" s="383">
        <v>0.51679148631882232</v>
      </c>
      <c r="J16" s="381">
        <v>3453.9531008323111</v>
      </c>
      <c r="K16" s="382">
        <v>1805.2250000000001</v>
      </c>
      <c r="L16" s="383">
        <v>0.5226547516134451</v>
      </c>
      <c r="M16" s="381">
        <v>3366.9491172693934</v>
      </c>
      <c r="N16" s="382">
        <v>1787</v>
      </c>
      <c r="O16" s="383">
        <v>0.53074755149530228</v>
      </c>
      <c r="P16" s="381">
        <v>3260.955105495982</v>
      </c>
      <c r="Q16" s="382">
        <v>1741.7010000000002</v>
      </c>
      <c r="R16" s="383">
        <v>0.5341076291006136</v>
      </c>
      <c r="S16" s="384">
        <v>-3.3687480439493767E-2</v>
      </c>
      <c r="T16" s="385">
        <v>1</v>
      </c>
    </row>
    <row r="17" spans="1:20" x14ac:dyDescent="0.25">
      <c r="A17" s="401" t="s">
        <v>40</v>
      </c>
      <c r="B17" s="395">
        <v>1907</v>
      </c>
      <c r="C17" s="395">
        <v>118</v>
      </c>
      <c r="D17" s="396">
        <v>1875</v>
      </c>
      <c r="E17" s="397">
        <v>765.19399999999996</v>
      </c>
      <c r="F17" s="398">
        <v>0.40810346666666664</v>
      </c>
      <c r="G17" s="399">
        <v>1792.0294909858076</v>
      </c>
      <c r="H17" s="397">
        <v>831.91200000000003</v>
      </c>
      <c r="I17" s="398">
        <v>0.46422896731591151</v>
      </c>
      <c r="J17" s="399">
        <v>1730.954162547579</v>
      </c>
      <c r="K17" s="397">
        <v>806.07800000000009</v>
      </c>
      <c r="L17" s="398">
        <v>0.46568419744497036</v>
      </c>
      <c r="M17" s="399">
        <v>1680.9526747886337</v>
      </c>
      <c r="N17" s="397">
        <v>791.96799999999996</v>
      </c>
      <c r="O17" s="398">
        <v>0.47114235390332071</v>
      </c>
      <c r="P17" s="399">
        <v>1632.9546235065823</v>
      </c>
      <c r="Q17" s="397">
        <v>769.71900000000005</v>
      </c>
      <c r="R17" s="398">
        <v>0.4713658229811169</v>
      </c>
      <c r="S17" s="400">
        <v>-3.0510771775941858E-2</v>
      </c>
      <c r="T17" s="400">
        <v>0.49919291549707601</v>
      </c>
    </row>
    <row r="18" spans="1:20" x14ac:dyDescent="0.25">
      <c r="A18" s="401" t="s">
        <v>41</v>
      </c>
      <c r="B18" s="395">
        <v>1288</v>
      </c>
      <c r="C18" s="396">
        <v>59</v>
      </c>
      <c r="D18" s="396">
        <v>1024</v>
      </c>
      <c r="E18" s="397">
        <v>462.286</v>
      </c>
      <c r="F18" s="398">
        <v>0.451451171875</v>
      </c>
      <c r="G18" s="399">
        <v>925.00250847457619</v>
      </c>
      <c r="H18" s="397">
        <v>525.87800000000004</v>
      </c>
      <c r="I18" s="398">
        <v>0.56851521502058056</v>
      </c>
      <c r="J18" s="399">
        <v>988.00249463374575</v>
      </c>
      <c r="K18" s="397">
        <v>583.69700000000012</v>
      </c>
      <c r="L18" s="398">
        <v>0.5907849455545936</v>
      </c>
      <c r="M18" s="399">
        <v>926.00140767722405</v>
      </c>
      <c r="N18" s="397">
        <v>557.19600000000003</v>
      </c>
      <c r="O18" s="398">
        <v>0.60172262739607152</v>
      </c>
      <c r="P18" s="399">
        <v>890.00353147705175</v>
      </c>
      <c r="Q18" s="397">
        <v>539.40700000000004</v>
      </c>
      <c r="R18" s="398">
        <v>0.60607287603095128</v>
      </c>
      <c r="S18" s="400">
        <v>-1.2774708010205527E-2</v>
      </c>
      <c r="T18" s="400">
        <v>0.27227220064081492</v>
      </c>
    </row>
    <row r="19" spans="1:20" x14ac:dyDescent="0.25">
      <c r="A19" s="401" t="s">
        <v>42</v>
      </c>
      <c r="B19" s="395">
        <v>662</v>
      </c>
      <c r="C19" s="396">
        <v>18</v>
      </c>
      <c r="D19" s="396">
        <v>901</v>
      </c>
      <c r="E19" s="397">
        <v>455.95600000000002</v>
      </c>
      <c r="F19" s="398">
        <v>0.5060554938956715</v>
      </c>
      <c r="G19" s="399">
        <v>897.00006074999999</v>
      </c>
      <c r="H19" s="397">
        <v>509.911</v>
      </c>
      <c r="I19" s="398">
        <v>0.56846261478918192</v>
      </c>
      <c r="J19" s="399">
        <v>734.99644365098641</v>
      </c>
      <c r="K19" s="397">
        <v>415.45000000000005</v>
      </c>
      <c r="L19" s="398">
        <v>0.565240830195468</v>
      </c>
      <c r="M19" s="399">
        <v>759.99503480353553</v>
      </c>
      <c r="N19" s="397">
        <v>437.83600000000001</v>
      </c>
      <c r="O19" s="398">
        <v>0.57610376377417249</v>
      </c>
      <c r="P19" s="399">
        <v>737.99695051234789</v>
      </c>
      <c r="Q19" s="397">
        <v>432.57499999999999</v>
      </c>
      <c r="R19" s="398">
        <v>0.58614740846786506</v>
      </c>
      <c r="S19" s="400">
        <v>-6.2968843313296663E-2</v>
      </c>
      <c r="T19" s="400">
        <v>0.22853488386210905</v>
      </c>
    </row>
    <row r="20" spans="1:20" x14ac:dyDescent="0.25">
      <c r="A20" s="402" t="s">
        <v>164</v>
      </c>
      <c r="B20" s="403"/>
      <c r="C20" s="404"/>
      <c r="D20" s="404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5"/>
      <c r="Q20" s="405"/>
      <c r="R20" s="405"/>
      <c r="S20" s="406"/>
      <c r="T20" s="406"/>
    </row>
    <row r="21" spans="1:20" x14ac:dyDescent="0.25">
      <c r="A21" s="407" t="s">
        <v>165</v>
      </c>
      <c r="B21" s="408"/>
      <c r="C21" s="408"/>
      <c r="D21" s="408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10"/>
      <c r="T21" s="410"/>
    </row>
    <row r="22" spans="1:20" x14ac:dyDescent="0.25">
      <c r="A22" s="411"/>
      <c r="B22" s="408"/>
      <c r="C22" s="408"/>
      <c r="D22" s="408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409"/>
      <c r="S22" s="410"/>
      <c r="T22" s="410"/>
    </row>
  </sheetData>
  <mergeCells count="10">
    <mergeCell ref="B6:C6"/>
    <mergeCell ref="S6:T6"/>
    <mergeCell ref="D7:F7"/>
    <mergeCell ref="G7:I7"/>
    <mergeCell ref="D8:F8"/>
    <mergeCell ref="G8:I8"/>
    <mergeCell ref="J8:L8"/>
    <mergeCell ref="M8:O8"/>
    <mergeCell ref="P8:R8"/>
    <mergeCell ref="S8:T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37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8" customWidth="1"/>
    <col min="3" max="3" width="7.5703125" customWidth="1"/>
    <col min="4" max="5" width="10.42578125" bestFit="1" customWidth="1"/>
    <col min="6" max="6" width="8.28515625" customWidth="1"/>
    <col min="7" max="8" width="6.28515625" customWidth="1"/>
    <col min="9" max="11" width="7.28515625" customWidth="1"/>
    <col min="12" max="13" width="6.28515625" customWidth="1"/>
  </cols>
  <sheetData>
    <row r="1" spans="1:13" x14ac:dyDescent="0.25">
      <c r="A1" s="412" t="s">
        <v>166</v>
      </c>
      <c r="B1" s="412"/>
      <c r="C1" s="412"/>
      <c r="D1" s="412"/>
      <c r="E1" s="412"/>
      <c r="F1" s="412"/>
      <c r="G1" s="413"/>
      <c r="H1" s="413"/>
      <c r="I1" s="413"/>
      <c r="J1" s="413"/>
      <c r="K1" s="414"/>
      <c r="L1" s="413"/>
      <c r="M1" s="413"/>
    </row>
    <row r="2" spans="1:13" x14ac:dyDescent="0.25">
      <c r="A2" s="823"/>
      <c r="B2" s="823"/>
      <c r="C2" s="823"/>
      <c r="D2" s="824"/>
      <c r="E2" s="823"/>
      <c r="F2" s="823"/>
      <c r="G2" s="825"/>
      <c r="H2" s="825"/>
      <c r="I2" s="826"/>
      <c r="J2" s="825"/>
      <c r="K2" s="414"/>
      <c r="L2" s="414"/>
      <c r="M2" s="414"/>
    </row>
    <row r="3" spans="1:13" x14ac:dyDescent="0.25">
      <c r="A3" s="827" t="s">
        <v>167</v>
      </c>
      <c r="B3" s="827"/>
      <c r="C3" s="827"/>
      <c r="D3" s="827"/>
      <c r="E3" s="827"/>
      <c r="F3" s="827"/>
      <c r="G3" s="828"/>
      <c r="H3" s="828"/>
      <c r="I3" s="828"/>
      <c r="J3" s="828"/>
      <c r="K3" s="828"/>
      <c r="L3" s="828"/>
      <c r="M3" s="828"/>
    </row>
    <row r="4" spans="1:13" ht="73.5" x14ac:dyDescent="0.25">
      <c r="A4" s="367"/>
      <c r="B4" s="415" t="s">
        <v>27</v>
      </c>
      <c r="C4" s="416"/>
      <c r="D4" s="415"/>
      <c r="E4" s="417" t="s">
        <v>168</v>
      </c>
      <c r="F4" s="418" t="s">
        <v>74</v>
      </c>
      <c r="G4" s="419" t="s">
        <v>169</v>
      </c>
      <c r="H4" s="420" t="s">
        <v>170</v>
      </c>
      <c r="I4" s="421" t="s">
        <v>171</v>
      </c>
      <c r="J4" s="422"/>
      <c r="K4" s="422"/>
      <c r="L4" s="419" t="s">
        <v>169</v>
      </c>
      <c r="M4" s="419" t="s">
        <v>170</v>
      </c>
    </row>
    <row r="5" spans="1:13" x14ac:dyDescent="0.25">
      <c r="A5" s="154" t="s">
        <v>116</v>
      </c>
      <c r="B5" s="63" t="s">
        <v>33</v>
      </c>
      <c r="C5" s="63" t="s">
        <v>34</v>
      </c>
      <c r="D5" s="63" t="s">
        <v>35</v>
      </c>
      <c r="E5" s="423" t="s">
        <v>36</v>
      </c>
      <c r="F5" s="424"/>
      <c r="G5" s="425" t="s">
        <v>37</v>
      </c>
      <c r="H5" s="426"/>
      <c r="I5" s="427" t="s">
        <v>38</v>
      </c>
      <c r="J5" s="427" t="s">
        <v>11</v>
      </c>
      <c r="K5" s="427" t="s">
        <v>12</v>
      </c>
      <c r="L5" s="829" t="s">
        <v>39</v>
      </c>
      <c r="M5" s="830"/>
    </row>
    <row r="6" spans="1:13" ht="18" x14ac:dyDescent="0.25">
      <c r="A6" s="202" t="s">
        <v>166</v>
      </c>
      <c r="B6" s="428">
        <v>12876</v>
      </c>
      <c r="C6" s="428">
        <v>66410</v>
      </c>
      <c r="D6" s="428">
        <v>15357</v>
      </c>
      <c r="E6" s="429">
        <v>4860</v>
      </c>
      <c r="F6" s="430">
        <v>4860</v>
      </c>
      <c r="G6" s="431">
        <v>-0.27700000000000002</v>
      </c>
      <c r="H6" s="431">
        <v>1</v>
      </c>
      <c r="I6" s="432">
        <v>4989</v>
      </c>
      <c r="J6" s="432">
        <v>5409</v>
      </c>
      <c r="K6" s="432">
        <v>5555</v>
      </c>
      <c r="L6" s="433">
        <v>4.5999999999999999E-2</v>
      </c>
      <c r="M6" s="433">
        <v>1</v>
      </c>
    </row>
    <row r="7" spans="1:13" ht="36" x14ac:dyDescent="0.25">
      <c r="A7" s="202" t="s">
        <v>172</v>
      </c>
      <c r="B7" s="434">
        <v>1871</v>
      </c>
      <c r="C7" s="434">
        <v>2339</v>
      </c>
      <c r="D7" s="434">
        <v>2070</v>
      </c>
      <c r="E7" s="435">
        <v>1699</v>
      </c>
      <c r="F7" s="436">
        <v>1699</v>
      </c>
      <c r="G7" s="437">
        <v>-3.2000000000000001E-2</v>
      </c>
      <c r="H7" s="437">
        <v>0.08</v>
      </c>
      <c r="I7" s="438">
        <v>1657</v>
      </c>
      <c r="J7" s="438">
        <v>2016</v>
      </c>
      <c r="K7" s="438">
        <v>1960</v>
      </c>
      <c r="L7" s="439">
        <v>4.9000000000000002E-2</v>
      </c>
      <c r="M7" s="439">
        <v>0.35199999999999998</v>
      </c>
    </row>
    <row r="8" spans="1:13" ht="18" x14ac:dyDescent="0.25">
      <c r="A8" s="194" t="s">
        <v>173</v>
      </c>
      <c r="B8" s="440">
        <v>699</v>
      </c>
      <c r="C8" s="440">
        <v>851</v>
      </c>
      <c r="D8" s="440">
        <v>784</v>
      </c>
      <c r="E8" s="441">
        <v>718</v>
      </c>
      <c r="F8" s="442">
        <v>710</v>
      </c>
      <c r="G8" s="443">
        <v>5.0000000000000001E-3</v>
      </c>
      <c r="H8" s="443">
        <v>3.1E-2</v>
      </c>
      <c r="I8" s="444">
        <v>510</v>
      </c>
      <c r="J8" s="444">
        <v>690</v>
      </c>
      <c r="K8" s="444">
        <v>712</v>
      </c>
      <c r="L8" s="445">
        <v>1E-3</v>
      </c>
      <c r="M8" s="445">
        <v>0.126</v>
      </c>
    </row>
    <row r="9" spans="1:13" x14ac:dyDescent="0.25">
      <c r="A9" s="446" t="s">
        <v>174</v>
      </c>
      <c r="B9" s="447"/>
      <c r="C9" s="447"/>
      <c r="D9" s="447"/>
      <c r="E9" s="448"/>
      <c r="F9" s="449"/>
      <c r="G9" s="443"/>
      <c r="H9" s="443"/>
      <c r="I9" s="450"/>
      <c r="J9" s="450"/>
      <c r="K9" s="450"/>
      <c r="L9" s="445"/>
      <c r="M9" s="445"/>
    </row>
    <row r="10" spans="1:13" ht="27" x14ac:dyDescent="0.25">
      <c r="A10" s="451" t="s">
        <v>175</v>
      </c>
      <c r="B10" s="452">
        <v>509</v>
      </c>
      <c r="C10" s="453">
        <v>641</v>
      </c>
      <c r="D10" s="453">
        <v>572</v>
      </c>
      <c r="E10" s="452">
        <v>504</v>
      </c>
      <c r="F10" s="454">
        <v>500</v>
      </c>
      <c r="G10" s="455">
        <v>-6.0000000000000001E-3</v>
      </c>
      <c r="H10" s="455">
        <v>2.1999999999999999E-2</v>
      </c>
      <c r="I10" s="456">
        <v>300</v>
      </c>
      <c r="J10" s="457">
        <v>600</v>
      </c>
      <c r="K10" s="458">
        <v>600</v>
      </c>
      <c r="L10" s="459">
        <v>6.3E-2</v>
      </c>
      <c r="M10" s="460">
        <v>9.6000000000000002E-2</v>
      </c>
    </row>
    <row r="11" spans="1:13" ht="27" x14ac:dyDescent="0.25">
      <c r="A11" s="451" t="s">
        <v>176</v>
      </c>
      <c r="B11" s="461">
        <v>6</v>
      </c>
      <c r="C11" s="462">
        <v>17</v>
      </c>
      <c r="D11" s="462">
        <v>2</v>
      </c>
      <c r="E11" s="461">
        <v>0</v>
      </c>
      <c r="F11" s="463">
        <v>0</v>
      </c>
      <c r="G11" s="443">
        <v>-1</v>
      </c>
      <c r="H11" s="464">
        <v>0</v>
      </c>
      <c r="I11" s="461">
        <v>200</v>
      </c>
      <c r="J11" s="462">
        <v>75</v>
      </c>
      <c r="K11" s="463">
        <v>100</v>
      </c>
      <c r="L11" s="465">
        <v>0</v>
      </c>
      <c r="M11" s="466">
        <v>1.7999999999999999E-2</v>
      </c>
    </row>
    <row r="12" spans="1:13" ht="27" x14ac:dyDescent="0.25">
      <c r="A12" s="451" t="s">
        <v>177</v>
      </c>
      <c r="B12" s="467">
        <v>184</v>
      </c>
      <c r="C12" s="468">
        <v>193</v>
      </c>
      <c r="D12" s="468">
        <v>210</v>
      </c>
      <c r="E12" s="467">
        <v>214</v>
      </c>
      <c r="F12" s="469">
        <v>210</v>
      </c>
      <c r="G12" s="470">
        <v>4.4999999999999998E-2</v>
      </c>
      <c r="H12" s="471">
        <v>8.0000000000000002E-3</v>
      </c>
      <c r="I12" s="467">
        <v>10</v>
      </c>
      <c r="J12" s="468">
        <v>15</v>
      </c>
      <c r="K12" s="469">
        <v>12</v>
      </c>
      <c r="L12" s="472">
        <v>-0.61499999999999999</v>
      </c>
      <c r="M12" s="473">
        <v>1.2E-2</v>
      </c>
    </row>
    <row r="13" spans="1:13" x14ac:dyDescent="0.25">
      <c r="A13" s="474" t="s">
        <v>87</v>
      </c>
      <c r="B13" s="440">
        <v>58</v>
      </c>
      <c r="C13" s="440">
        <v>63</v>
      </c>
      <c r="D13" s="440">
        <v>67</v>
      </c>
      <c r="E13" s="441">
        <v>64</v>
      </c>
      <c r="F13" s="442">
        <v>64</v>
      </c>
      <c r="G13" s="443">
        <v>3.3000000000000002E-2</v>
      </c>
      <c r="H13" s="443">
        <v>3.0000000000000001E-3</v>
      </c>
      <c r="I13" s="444">
        <v>55</v>
      </c>
      <c r="J13" s="444">
        <v>74</v>
      </c>
      <c r="K13" s="444">
        <v>75</v>
      </c>
      <c r="L13" s="445">
        <v>5.3999999999999999E-2</v>
      </c>
      <c r="M13" s="445">
        <v>1.2999999999999999E-2</v>
      </c>
    </row>
    <row r="14" spans="1:13" x14ac:dyDescent="0.25">
      <c r="A14" s="446" t="s">
        <v>174</v>
      </c>
      <c r="B14" s="447"/>
      <c r="C14" s="447"/>
      <c r="D14" s="447"/>
      <c r="E14" s="448"/>
      <c r="F14" s="449"/>
      <c r="G14" s="443"/>
      <c r="H14" s="443"/>
      <c r="I14" s="450"/>
      <c r="J14" s="450"/>
      <c r="K14" s="450"/>
      <c r="L14" s="445"/>
      <c r="M14" s="445"/>
    </row>
    <row r="15" spans="1:13" ht="18" x14ac:dyDescent="0.25">
      <c r="A15" s="451" t="s">
        <v>178</v>
      </c>
      <c r="B15" s="452">
        <v>48</v>
      </c>
      <c r="C15" s="453">
        <v>52</v>
      </c>
      <c r="D15" s="453">
        <v>62</v>
      </c>
      <c r="E15" s="452">
        <v>61</v>
      </c>
      <c r="F15" s="454">
        <v>63</v>
      </c>
      <c r="G15" s="455">
        <v>9.5000000000000001E-2</v>
      </c>
      <c r="H15" s="455">
        <v>2E-3</v>
      </c>
      <c r="I15" s="456">
        <v>40</v>
      </c>
      <c r="J15" s="457">
        <v>50</v>
      </c>
      <c r="K15" s="458">
        <v>50</v>
      </c>
      <c r="L15" s="459">
        <v>-7.3999999999999996E-2</v>
      </c>
      <c r="M15" s="460">
        <v>0.01</v>
      </c>
    </row>
    <row r="16" spans="1:13" x14ac:dyDescent="0.25">
      <c r="A16" s="451" t="s">
        <v>179</v>
      </c>
      <c r="B16" s="461">
        <v>7</v>
      </c>
      <c r="C16" s="462">
        <v>7</v>
      </c>
      <c r="D16" s="462">
        <v>3</v>
      </c>
      <c r="E16" s="461">
        <v>2</v>
      </c>
      <c r="F16" s="463">
        <v>1</v>
      </c>
      <c r="G16" s="464">
        <v>-0.47699999999999998</v>
      </c>
      <c r="H16" s="464">
        <v>0</v>
      </c>
      <c r="I16" s="461">
        <v>10</v>
      </c>
      <c r="J16" s="462">
        <v>18</v>
      </c>
      <c r="K16" s="463">
        <v>20</v>
      </c>
      <c r="L16" s="465">
        <v>1.714</v>
      </c>
      <c r="M16" s="466">
        <v>2E-3</v>
      </c>
    </row>
    <row r="17" spans="1:13" ht="18" x14ac:dyDescent="0.25">
      <c r="A17" s="451" t="s">
        <v>180</v>
      </c>
      <c r="B17" s="461">
        <v>3</v>
      </c>
      <c r="C17" s="462">
        <v>4</v>
      </c>
      <c r="D17" s="462">
        <v>2</v>
      </c>
      <c r="E17" s="461">
        <v>1</v>
      </c>
      <c r="F17" s="463">
        <v>0</v>
      </c>
      <c r="G17" s="464">
        <v>-1</v>
      </c>
      <c r="H17" s="464">
        <v>0</v>
      </c>
      <c r="I17" s="461">
        <v>5</v>
      </c>
      <c r="J17" s="462">
        <v>5</v>
      </c>
      <c r="K17" s="463">
        <v>5</v>
      </c>
      <c r="L17" s="465">
        <v>0</v>
      </c>
      <c r="M17" s="466">
        <v>1E-3</v>
      </c>
    </row>
    <row r="18" spans="1:13" x14ac:dyDescent="0.25">
      <c r="A18" s="451" t="s">
        <v>181</v>
      </c>
      <c r="B18" s="467">
        <v>0</v>
      </c>
      <c r="C18" s="468">
        <v>0</v>
      </c>
      <c r="D18" s="468">
        <v>0</v>
      </c>
      <c r="E18" s="467">
        <v>0</v>
      </c>
      <c r="F18" s="469">
        <v>0</v>
      </c>
      <c r="G18" s="471">
        <v>0</v>
      </c>
      <c r="H18" s="471">
        <v>0</v>
      </c>
      <c r="I18" s="467">
        <v>0</v>
      </c>
      <c r="J18" s="468">
        <v>1</v>
      </c>
      <c r="K18" s="469">
        <v>0</v>
      </c>
      <c r="L18" s="472">
        <v>0</v>
      </c>
      <c r="M18" s="473">
        <v>0</v>
      </c>
    </row>
    <row r="19" spans="1:13" x14ac:dyDescent="0.25">
      <c r="A19" s="474" t="s">
        <v>182</v>
      </c>
      <c r="B19" s="440">
        <v>1114</v>
      </c>
      <c r="C19" s="440">
        <v>1425</v>
      </c>
      <c r="D19" s="440">
        <v>1219</v>
      </c>
      <c r="E19" s="441">
        <v>917</v>
      </c>
      <c r="F19" s="442">
        <v>925</v>
      </c>
      <c r="G19" s="443">
        <v>-0.06</v>
      </c>
      <c r="H19" s="443">
        <v>4.7E-2</v>
      </c>
      <c r="I19" s="475">
        <v>1092</v>
      </c>
      <c r="J19" s="444">
        <v>1252</v>
      </c>
      <c r="K19" s="444">
        <v>1173</v>
      </c>
      <c r="L19" s="445">
        <v>8.2000000000000003E-2</v>
      </c>
      <c r="M19" s="445">
        <v>0.21299999999999999</v>
      </c>
    </row>
    <row r="20" spans="1:13" x14ac:dyDescent="0.25">
      <c r="A20" s="446" t="s">
        <v>174</v>
      </c>
      <c r="B20" s="447"/>
      <c r="C20" s="447"/>
      <c r="D20" s="447"/>
      <c r="E20" s="448"/>
      <c r="F20" s="449"/>
      <c r="G20" s="443"/>
      <c r="H20" s="443"/>
      <c r="I20" s="450"/>
      <c r="J20" s="450"/>
      <c r="K20" s="450"/>
      <c r="L20" s="445"/>
      <c r="M20" s="445"/>
    </row>
    <row r="21" spans="1:13" x14ac:dyDescent="0.25">
      <c r="A21" s="451" t="s">
        <v>183</v>
      </c>
      <c r="B21" s="452">
        <v>75</v>
      </c>
      <c r="C21" s="453">
        <v>112</v>
      </c>
      <c r="D21" s="453">
        <v>192</v>
      </c>
      <c r="E21" s="452">
        <v>93</v>
      </c>
      <c r="F21" s="454">
        <v>93</v>
      </c>
      <c r="G21" s="455">
        <v>7.3999999999999996E-2</v>
      </c>
      <c r="H21" s="455">
        <v>5.0000000000000001E-3</v>
      </c>
      <c r="I21" s="456">
        <v>100</v>
      </c>
      <c r="J21" s="457">
        <v>150</v>
      </c>
      <c r="K21" s="458">
        <v>125</v>
      </c>
      <c r="L21" s="459">
        <v>0.104</v>
      </c>
      <c r="M21" s="460">
        <v>2.1999999999999999E-2</v>
      </c>
    </row>
    <row r="22" spans="1:13" ht="27" x14ac:dyDescent="0.25">
      <c r="A22" s="451" t="s">
        <v>184</v>
      </c>
      <c r="B22" s="461">
        <v>3</v>
      </c>
      <c r="C22" s="462">
        <v>10</v>
      </c>
      <c r="D22" s="462">
        <v>10</v>
      </c>
      <c r="E22" s="461">
        <v>2</v>
      </c>
      <c r="F22" s="463">
        <v>2</v>
      </c>
      <c r="G22" s="464">
        <v>-0.126</v>
      </c>
      <c r="H22" s="464">
        <v>0</v>
      </c>
      <c r="I22" s="476">
        <v>2</v>
      </c>
      <c r="J22" s="477">
        <v>2</v>
      </c>
      <c r="K22" s="478">
        <v>3</v>
      </c>
      <c r="L22" s="465">
        <v>0.14499999999999999</v>
      </c>
      <c r="M22" s="466">
        <v>0</v>
      </c>
    </row>
    <row r="23" spans="1:13" ht="36" x14ac:dyDescent="0.25">
      <c r="A23" s="451" t="s">
        <v>185</v>
      </c>
      <c r="B23" s="461">
        <v>759</v>
      </c>
      <c r="C23" s="462">
        <v>782</v>
      </c>
      <c r="D23" s="462">
        <v>937</v>
      </c>
      <c r="E23" s="461">
        <v>804</v>
      </c>
      <c r="F23" s="463">
        <v>810</v>
      </c>
      <c r="G23" s="464">
        <v>2.1999999999999999E-2</v>
      </c>
      <c r="H23" s="464">
        <v>3.3000000000000002E-2</v>
      </c>
      <c r="I23" s="476">
        <v>850</v>
      </c>
      <c r="J23" s="477">
        <v>900</v>
      </c>
      <c r="K23" s="478">
        <v>875</v>
      </c>
      <c r="L23" s="465">
        <v>2.5999999999999999E-2</v>
      </c>
      <c r="M23" s="466">
        <v>0.16500000000000001</v>
      </c>
    </row>
    <row r="24" spans="1:13" ht="18" x14ac:dyDescent="0.25">
      <c r="A24" s="451" t="s">
        <v>186</v>
      </c>
      <c r="B24" s="461">
        <v>175</v>
      </c>
      <c r="C24" s="462">
        <v>443</v>
      </c>
      <c r="D24" s="462">
        <v>10</v>
      </c>
      <c r="E24" s="461">
        <v>0</v>
      </c>
      <c r="F24" s="463">
        <v>5</v>
      </c>
      <c r="G24" s="464">
        <v>-0.69399999999999995</v>
      </c>
      <c r="H24" s="464">
        <v>6.0000000000000001E-3</v>
      </c>
      <c r="I24" s="476">
        <v>20</v>
      </c>
      <c r="J24" s="477">
        <v>30</v>
      </c>
      <c r="K24" s="478">
        <v>25</v>
      </c>
      <c r="L24" s="465">
        <v>0.71</v>
      </c>
      <c r="M24" s="466">
        <v>4.0000000000000001E-3</v>
      </c>
    </row>
    <row r="25" spans="1:13" ht="18" x14ac:dyDescent="0.25">
      <c r="A25" s="451" t="s">
        <v>187</v>
      </c>
      <c r="B25" s="461">
        <v>98</v>
      </c>
      <c r="C25" s="462">
        <v>78</v>
      </c>
      <c r="D25" s="462">
        <v>70</v>
      </c>
      <c r="E25" s="461">
        <v>8</v>
      </c>
      <c r="F25" s="463">
        <v>5</v>
      </c>
      <c r="G25" s="464">
        <v>-0.629</v>
      </c>
      <c r="H25" s="464">
        <v>3.0000000000000001E-3</v>
      </c>
      <c r="I25" s="476">
        <v>100</v>
      </c>
      <c r="J25" s="477">
        <v>150</v>
      </c>
      <c r="K25" s="478">
        <v>125</v>
      </c>
      <c r="L25" s="465">
        <v>1.9239999999999999</v>
      </c>
      <c r="M25" s="466">
        <v>1.7999999999999999E-2</v>
      </c>
    </row>
    <row r="26" spans="1:13" ht="18" x14ac:dyDescent="0.25">
      <c r="A26" s="451" t="s">
        <v>188</v>
      </c>
      <c r="B26" s="467">
        <v>4</v>
      </c>
      <c r="C26" s="468">
        <v>0</v>
      </c>
      <c r="D26" s="468">
        <v>0</v>
      </c>
      <c r="E26" s="467">
        <v>10</v>
      </c>
      <c r="F26" s="469">
        <v>10</v>
      </c>
      <c r="G26" s="471">
        <v>0.35699999999999998</v>
      </c>
      <c r="H26" s="471">
        <v>0</v>
      </c>
      <c r="I26" s="479">
        <v>20</v>
      </c>
      <c r="J26" s="480">
        <v>20</v>
      </c>
      <c r="K26" s="481">
        <v>20</v>
      </c>
      <c r="L26" s="472">
        <v>0.26</v>
      </c>
      <c r="M26" s="473">
        <v>3.0000000000000001E-3</v>
      </c>
    </row>
    <row r="27" spans="1:13" ht="36" x14ac:dyDescent="0.25">
      <c r="A27" s="202" t="s">
        <v>189</v>
      </c>
      <c r="B27" s="434">
        <v>6</v>
      </c>
      <c r="C27" s="434">
        <v>15</v>
      </c>
      <c r="D27" s="434">
        <v>60</v>
      </c>
      <c r="E27" s="435">
        <v>1</v>
      </c>
      <c r="F27" s="436">
        <v>1</v>
      </c>
      <c r="G27" s="437">
        <v>-0.45</v>
      </c>
      <c r="H27" s="437">
        <v>1E-3</v>
      </c>
      <c r="I27" s="438">
        <v>2</v>
      </c>
      <c r="J27" s="438">
        <v>3</v>
      </c>
      <c r="K27" s="438">
        <v>5</v>
      </c>
      <c r="L27" s="439">
        <v>0.71</v>
      </c>
      <c r="M27" s="439">
        <v>1E-3</v>
      </c>
    </row>
    <row r="28" spans="1:13" x14ac:dyDescent="0.25">
      <c r="A28" s="446" t="s">
        <v>174</v>
      </c>
      <c r="B28" s="447"/>
      <c r="C28" s="447"/>
      <c r="D28" s="447"/>
      <c r="E28" s="448"/>
      <c r="F28" s="449"/>
      <c r="G28" s="443"/>
      <c r="H28" s="443"/>
      <c r="I28" s="450"/>
      <c r="J28" s="450"/>
      <c r="K28" s="450"/>
      <c r="L28" s="445"/>
      <c r="M28" s="445"/>
    </row>
    <row r="29" spans="1:13" x14ac:dyDescent="0.25">
      <c r="A29" s="451" t="s">
        <v>190</v>
      </c>
      <c r="B29" s="482">
        <v>6</v>
      </c>
      <c r="C29" s="483">
        <v>15</v>
      </c>
      <c r="D29" s="483">
        <v>60</v>
      </c>
      <c r="E29" s="482">
        <v>1</v>
      </c>
      <c r="F29" s="484">
        <v>1</v>
      </c>
      <c r="G29" s="485">
        <v>-0.45</v>
      </c>
      <c r="H29" s="485">
        <v>1E-3</v>
      </c>
      <c r="I29" s="486">
        <v>2</v>
      </c>
      <c r="J29" s="487">
        <v>3</v>
      </c>
      <c r="K29" s="488">
        <v>5</v>
      </c>
      <c r="L29" s="489">
        <v>0.71</v>
      </c>
      <c r="M29" s="490">
        <v>1E-3</v>
      </c>
    </row>
    <row r="30" spans="1:13" ht="18" x14ac:dyDescent="0.25">
      <c r="A30" s="202" t="s">
        <v>191</v>
      </c>
      <c r="B30" s="434">
        <v>0</v>
      </c>
      <c r="C30" s="434">
        <v>400</v>
      </c>
      <c r="D30" s="434">
        <v>1580</v>
      </c>
      <c r="E30" s="435">
        <v>0</v>
      </c>
      <c r="F30" s="436">
        <v>0</v>
      </c>
      <c r="G30" s="437">
        <v>0</v>
      </c>
      <c r="H30" s="437">
        <v>0.02</v>
      </c>
      <c r="I30" s="434">
        <v>0</v>
      </c>
      <c r="J30" s="434">
        <v>0</v>
      </c>
      <c r="K30" s="434">
        <v>0</v>
      </c>
      <c r="L30" s="439">
        <v>0</v>
      </c>
      <c r="M30" s="439">
        <v>0</v>
      </c>
    </row>
    <row r="31" spans="1:13" ht="18" x14ac:dyDescent="0.25">
      <c r="A31" s="202" t="s">
        <v>192</v>
      </c>
      <c r="B31" s="434">
        <v>2992</v>
      </c>
      <c r="C31" s="434">
        <v>2921</v>
      </c>
      <c r="D31" s="434">
        <v>2921</v>
      </c>
      <c r="E31" s="435">
        <v>2176</v>
      </c>
      <c r="F31" s="436">
        <v>2176</v>
      </c>
      <c r="G31" s="437">
        <v>-0.10100000000000001</v>
      </c>
      <c r="H31" s="437">
        <v>0.111</v>
      </c>
      <c r="I31" s="491">
        <v>2180</v>
      </c>
      <c r="J31" s="438">
        <v>2190</v>
      </c>
      <c r="K31" s="438">
        <v>2240</v>
      </c>
      <c r="L31" s="439">
        <v>0.01</v>
      </c>
      <c r="M31" s="439">
        <v>0.42199999999999999</v>
      </c>
    </row>
    <row r="32" spans="1:13" x14ac:dyDescent="0.25">
      <c r="A32" s="194" t="s">
        <v>193</v>
      </c>
      <c r="B32" s="440">
        <v>2992</v>
      </c>
      <c r="C32" s="440">
        <v>2921</v>
      </c>
      <c r="D32" s="440">
        <v>2921</v>
      </c>
      <c r="E32" s="441">
        <v>2176</v>
      </c>
      <c r="F32" s="442">
        <v>2176</v>
      </c>
      <c r="G32" s="443">
        <v>-0.10100000000000001</v>
      </c>
      <c r="H32" s="443">
        <v>0.111</v>
      </c>
      <c r="I32" s="444">
        <v>2180</v>
      </c>
      <c r="J32" s="444">
        <v>2190</v>
      </c>
      <c r="K32" s="444">
        <v>2240</v>
      </c>
      <c r="L32" s="445">
        <v>0.01</v>
      </c>
      <c r="M32" s="445">
        <v>0.42199999999999999</v>
      </c>
    </row>
    <row r="33" spans="1:13" ht="18" x14ac:dyDescent="0.25">
      <c r="A33" s="202" t="s">
        <v>194</v>
      </c>
      <c r="B33" s="434">
        <v>197</v>
      </c>
      <c r="C33" s="434">
        <v>0</v>
      </c>
      <c r="D33" s="434">
        <v>247</v>
      </c>
      <c r="E33" s="435">
        <v>84</v>
      </c>
      <c r="F33" s="436">
        <v>84</v>
      </c>
      <c r="G33" s="437">
        <v>-0.247</v>
      </c>
      <c r="H33" s="437">
        <v>5.0000000000000001E-3</v>
      </c>
      <c r="I33" s="438">
        <v>200</v>
      </c>
      <c r="J33" s="438">
        <v>200</v>
      </c>
      <c r="K33" s="438">
        <v>200</v>
      </c>
      <c r="L33" s="439">
        <v>0.33500000000000002</v>
      </c>
      <c r="M33" s="439">
        <v>3.3000000000000002E-2</v>
      </c>
    </row>
    <row r="34" spans="1:13" ht="27" x14ac:dyDescent="0.25">
      <c r="A34" s="202" t="s">
        <v>195</v>
      </c>
      <c r="B34" s="434">
        <v>7810</v>
      </c>
      <c r="C34" s="434">
        <v>60735</v>
      </c>
      <c r="D34" s="434">
        <v>8479</v>
      </c>
      <c r="E34" s="435">
        <v>900</v>
      </c>
      <c r="F34" s="436">
        <v>900</v>
      </c>
      <c r="G34" s="437">
        <v>-0.51300000000000001</v>
      </c>
      <c r="H34" s="437">
        <v>0.78300000000000003</v>
      </c>
      <c r="I34" s="438">
        <v>950</v>
      </c>
      <c r="J34" s="438">
        <v>1000</v>
      </c>
      <c r="K34" s="438">
        <v>1150</v>
      </c>
      <c r="L34" s="439">
        <v>8.5000000000000006E-2</v>
      </c>
      <c r="M34" s="439">
        <v>0.192</v>
      </c>
    </row>
    <row r="35" spans="1:13" x14ac:dyDescent="0.25">
      <c r="A35" s="492" t="s">
        <v>43</v>
      </c>
      <c r="B35" s="493">
        <v>12876</v>
      </c>
      <c r="C35" s="493">
        <v>66410</v>
      </c>
      <c r="D35" s="493">
        <v>15357</v>
      </c>
      <c r="E35" s="494">
        <v>4860</v>
      </c>
      <c r="F35" s="495">
        <v>4860</v>
      </c>
      <c r="G35" s="496">
        <v>-0.27700000000000002</v>
      </c>
      <c r="H35" s="496">
        <v>1</v>
      </c>
      <c r="I35" s="497">
        <v>4989</v>
      </c>
      <c r="J35" s="497">
        <v>5409</v>
      </c>
      <c r="K35" s="497">
        <v>5555</v>
      </c>
      <c r="L35" s="498">
        <v>4.5999999999999999E-2</v>
      </c>
      <c r="M35" s="498">
        <v>1</v>
      </c>
    </row>
    <row r="36" spans="1:13" x14ac:dyDescent="0.25">
      <c r="A36" s="499"/>
      <c r="B36" s="500"/>
      <c r="C36" s="500"/>
      <c r="D36" s="500"/>
      <c r="E36" s="500"/>
      <c r="F36" s="500"/>
      <c r="G36" s="501"/>
      <c r="H36" s="501"/>
      <c r="I36" s="501"/>
      <c r="J36" s="501"/>
      <c r="K36" s="501"/>
      <c r="L36" s="501"/>
      <c r="M36" s="501"/>
    </row>
    <row r="37" spans="1:13" x14ac:dyDescent="0.25">
      <c r="A37" s="502"/>
      <c r="B37" s="503"/>
      <c r="C37" s="503"/>
      <c r="D37" s="503"/>
      <c r="E37" s="503"/>
      <c r="F37" s="503"/>
      <c r="G37" s="504"/>
      <c r="H37" s="504"/>
      <c r="I37" s="504"/>
      <c r="J37" s="504"/>
      <c r="K37" s="504"/>
      <c r="L37" s="504"/>
      <c r="M37" s="504"/>
    </row>
  </sheetData>
  <mergeCells count="3">
    <mergeCell ref="A2:J2"/>
    <mergeCell ref="A3:M3"/>
    <mergeCell ref="L5:M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6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4" width="6.7109375" customWidth="1"/>
    <col min="5" max="5" width="7.140625" customWidth="1"/>
    <col min="6" max="7" width="5.85546875" customWidth="1"/>
    <col min="8" max="10" width="7.140625" customWidth="1"/>
    <col min="11" max="12" width="5.85546875" customWidth="1"/>
  </cols>
  <sheetData>
    <row r="1" spans="1:12" x14ac:dyDescent="0.25">
      <c r="A1" s="505" t="s">
        <v>196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</row>
    <row r="2" spans="1:12" ht="55.5" x14ac:dyDescent="0.25">
      <c r="A2" s="257" t="s">
        <v>197</v>
      </c>
      <c r="B2" s="258" t="s">
        <v>27</v>
      </c>
      <c r="C2" s="259"/>
      <c r="D2" s="55"/>
      <c r="E2" s="56" t="s">
        <v>28</v>
      </c>
      <c r="F2" s="506" t="s">
        <v>29</v>
      </c>
      <c r="G2" s="294" t="s">
        <v>30</v>
      </c>
      <c r="H2" s="259" t="s">
        <v>31</v>
      </c>
      <c r="I2" s="507"/>
      <c r="J2" s="507"/>
      <c r="K2" s="506" t="s">
        <v>29</v>
      </c>
      <c r="L2" s="508" t="s">
        <v>32</v>
      </c>
    </row>
    <row r="3" spans="1:12" x14ac:dyDescent="0.25">
      <c r="A3" s="62" t="s">
        <v>2</v>
      </c>
      <c r="B3" s="63" t="s">
        <v>33</v>
      </c>
      <c r="C3" s="63" t="s">
        <v>34</v>
      </c>
      <c r="D3" s="265" t="s">
        <v>35</v>
      </c>
      <c r="E3" s="266" t="s">
        <v>36</v>
      </c>
      <c r="F3" s="299" t="s">
        <v>37</v>
      </c>
      <c r="G3" s="300"/>
      <c r="H3" s="63" t="s">
        <v>38</v>
      </c>
      <c r="I3" s="63" t="s">
        <v>11</v>
      </c>
      <c r="J3" s="63" t="s">
        <v>12</v>
      </c>
      <c r="K3" s="299" t="s">
        <v>39</v>
      </c>
      <c r="L3" s="509"/>
    </row>
    <row r="4" spans="1:12" x14ac:dyDescent="0.25">
      <c r="A4" s="11" t="s">
        <v>198</v>
      </c>
      <c r="B4" s="70">
        <v>56.057000000000002</v>
      </c>
      <c r="C4" s="70">
        <v>57.088999999999999</v>
      </c>
      <c r="D4" s="71">
        <v>41.780999999999999</v>
      </c>
      <c r="E4" s="72">
        <v>40.093000000000004</v>
      </c>
      <c r="F4" s="510">
        <v>-0.106</v>
      </c>
      <c r="G4" s="510">
        <v>2.8000000000000001E-2</v>
      </c>
      <c r="H4" s="70">
        <v>52.03</v>
      </c>
      <c r="I4" s="70">
        <v>52.048000000000002</v>
      </c>
      <c r="J4" s="70">
        <v>51.686</v>
      </c>
      <c r="K4" s="510">
        <v>8.7999999999999995E-2</v>
      </c>
      <c r="L4" s="511">
        <v>2.5000000000000001E-2</v>
      </c>
    </row>
    <row r="5" spans="1:12" x14ac:dyDescent="0.25">
      <c r="A5" s="11" t="s">
        <v>199</v>
      </c>
      <c r="B5" s="75">
        <v>96.049000000000007</v>
      </c>
      <c r="C5" s="75">
        <v>98.293000000000006</v>
      </c>
      <c r="D5" s="76">
        <v>121.858</v>
      </c>
      <c r="E5" s="13">
        <v>166.40600000000001</v>
      </c>
      <c r="F5" s="512">
        <v>0.20100000000000001</v>
      </c>
      <c r="G5" s="512">
        <v>6.8000000000000005E-2</v>
      </c>
      <c r="H5" s="75">
        <v>146.86199999999999</v>
      </c>
      <c r="I5" s="75">
        <v>146.87100000000001</v>
      </c>
      <c r="J5" s="75">
        <v>145.321</v>
      </c>
      <c r="K5" s="512">
        <v>-4.3999999999999997E-2</v>
      </c>
      <c r="L5" s="513">
        <v>7.8E-2</v>
      </c>
    </row>
    <row r="6" spans="1:12" x14ac:dyDescent="0.25">
      <c r="A6" s="11" t="s">
        <v>200</v>
      </c>
      <c r="B6" s="75">
        <v>1201.816</v>
      </c>
      <c r="C6" s="75">
        <v>673.68799999999999</v>
      </c>
      <c r="D6" s="76">
        <v>670.23500000000001</v>
      </c>
      <c r="E6" s="13">
        <v>733.66</v>
      </c>
      <c r="F6" s="512">
        <v>-0.152</v>
      </c>
      <c r="G6" s="512">
        <v>0.46300000000000002</v>
      </c>
      <c r="H6" s="75">
        <v>832.94500000000005</v>
      </c>
      <c r="I6" s="75">
        <v>837.41</v>
      </c>
      <c r="J6" s="75">
        <v>842.10500000000002</v>
      </c>
      <c r="K6" s="512">
        <v>4.7E-2</v>
      </c>
      <c r="L6" s="513">
        <v>0.42099999999999999</v>
      </c>
    </row>
    <row r="7" spans="1:12" x14ac:dyDescent="0.25">
      <c r="A7" s="11" t="s">
        <v>201</v>
      </c>
      <c r="B7" s="75">
        <v>204.71600000000001</v>
      </c>
      <c r="C7" s="75">
        <v>254.11199999999999</v>
      </c>
      <c r="D7" s="76">
        <v>243.06899999999999</v>
      </c>
      <c r="E7" s="13">
        <v>260.26600000000002</v>
      </c>
      <c r="F7" s="512">
        <v>8.3000000000000004E-2</v>
      </c>
      <c r="G7" s="512">
        <v>0.13600000000000001</v>
      </c>
      <c r="H7" s="75">
        <v>265.74599999999998</v>
      </c>
      <c r="I7" s="75">
        <v>265.52499999999998</v>
      </c>
      <c r="J7" s="75">
        <v>258.238</v>
      </c>
      <c r="K7" s="512">
        <v>-3.0000000000000001E-3</v>
      </c>
      <c r="L7" s="513">
        <v>0.13600000000000001</v>
      </c>
    </row>
    <row r="8" spans="1:12" x14ac:dyDescent="0.25">
      <c r="A8" s="11" t="s">
        <v>202</v>
      </c>
      <c r="B8" s="75">
        <v>367.505</v>
      </c>
      <c r="C8" s="75">
        <v>474.99400000000003</v>
      </c>
      <c r="D8" s="76">
        <v>457.06599999999997</v>
      </c>
      <c r="E8" s="13">
        <v>518.98</v>
      </c>
      <c r="F8" s="512">
        <v>0.122</v>
      </c>
      <c r="G8" s="512">
        <v>0.25700000000000001</v>
      </c>
      <c r="H8" s="75">
        <v>544.44600000000003</v>
      </c>
      <c r="I8" s="75">
        <v>561.12800000000004</v>
      </c>
      <c r="J8" s="75">
        <v>574.43100000000004</v>
      </c>
      <c r="K8" s="512">
        <v>3.4000000000000002E-2</v>
      </c>
      <c r="L8" s="513">
        <v>0.28499999999999998</v>
      </c>
    </row>
    <row r="9" spans="1:12" ht="18" x14ac:dyDescent="0.25">
      <c r="A9" s="11" t="s">
        <v>203</v>
      </c>
      <c r="B9" s="75">
        <v>77.018000000000001</v>
      </c>
      <c r="C9" s="75">
        <v>78.09</v>
      </c>
      <c r="D9" s="76">
        <v>90.272000000000006</v>
      </c>
      <c r="E9" s="13">
        <v>95.808000000000007</v>
      </c>
      <c r="F9" s="512">
        <v>7.4999999999999997E-2</v>
      </c>
      <c r="G9" s="512">
        <v>4.8000000000000001E-2</v>
      </c>
      <c r="H9" s="75">
        <v>108.88500000000001</v>
      </c>
      <c r="I9" s="75">
        <v>109.51600000000001</v>
      </c>
      <c r="J9" s="75">
        <v>109.19199999999999</v>
      </c>
      <c r="K9" s="512">
        <v>4.4999999999999998E-2</v>
      </c>
      <c r="L9" s="513">
        <v>5.5E-2</v>
      </c>
    </row>
    <row r="10" spans="1:12" x14ac:dyDescent="0.25">
      <c r="A10" s="79" t="s">
        <v>3</v>
      </c>
      <c r="B10" s="80">
        <v>2003.1610000000001</v>
      </c>
      <c r="C10" s="80">
        <v>1636.2660000000001</v>
      </c>
      <c r="D10" s="168">
        <v>1624.2809999999999</v>
      </c>
      <c r="E10" s="39">
        <v>1815.213</v>
      </c>
      <c r="F10" s="514">
        <v>-3.2000000000000001E-2</v>
      </c>
      <c r="G10" s="514">
        <v>1</v>
      </c>
      <c r="H10" s="80">
        <v>1950.914</v>
      </c>
      <c r="I10" s="80">
        <v>1972.498</v>
      </c>
      <c r="J10" s="80">
        <v>1980.973</v>
      </c>
      <c r="K10" s="514">
        <v>0.03</v>
      </c>
      <c r="L10" s="515">
        <v>1</v>
      </c>
    </row>
    <row r="11" spans="1:12" ht="18" x14ac:dyDescent="0.25">
      <c r="A11" s="84" t="s">
        <v>44</v>
      </c>
      <c r="B11" s="85" t="s">
        <v>45</v>
      </c>
      <c r="C11" s="85"/>
      <c r="D11" s="516"/>
      <c r="E11" s="87">
        <v>-161.33500000000001</v>
      </c>
      <c r="F11" s="517"/>
      <c r="G11" s="517"/>
      <c r="H11" s="518">
        <v>-311.68200000000002</v>
      </c>
      <c r="I11" s="90">
        <v>-220.27600000000001</v>
      </c>
      <c r="J11" s="519">
        <v>-341.73599999999999</v>
      </c>
      <c r="K11" s="517"/>
      <c r="L11" s="520"/>
    </row>
    <row r="12" spans="1:12" x14ac:dyDescent="0.25">
      <c r="A12" s="521"/>
      <c r="B12" s="522"/>
      <c r="C12" s="522"/>
      <c r="D12" s="522"/>
      <c r="E12" s="522"/>
      <c r="F12" s="523"/>
      <c r="G12" s="523"/>
      <c r="H12" s="522"/>
      <c r="I12" s="524"/>
      <c r="J12" s="98"/>
      <c r="K12" s="525"/>
      <c r="L12" s="525"/>
    </row>
    <row r="13" spans="1:12" x14ac:dyDescent="0.25">
      <c r="A13" s="95" t="s">
        <v>46</v>
      </c>
      <c r="B13" s="526"/>
      <c r="C13" s="526"/>
      <c r="D13" s="526"/>
      <c r="E13" s="526"/>
      <c r="F13" s="527"/>
      <c r="G13" s="527"/>
      <c r="H13" s="526"/>
      <c r="I13" s="526"/>
      <c r="J13" s="528"/>
      <c r="K13" s="529"/>
      <c r="L13" s="529"/>
    </row>
    <row r="14" spans="1:12" x14ac:dyDescent="0.25">
      <c r="A14" s="99" t="s">
        <v>47</v>
      </c>
      <c r="B14" s="100">
        <v>1925.1289999999999</v>
      </c>
      <c r="C14" s="100">
        <v>1571.63</v>
      </c>
      <c r="D14" s="100">
        <v>1540.9449999999999</v>
      </c>
      <c r="E14" s="22">
        <v>1703.5</v>
      </c>
      <c r="F14" s="530">
        <v>-0.04</v>
      </c>
      <c r="G14" s="530">
        <v>0.95199999999999996</v>
      </c>
      <c r="H14" s="100">
        <v>1816.288</v>
      </c>
      <c r="I14" s="100">
        <v>1840.3219999999999</v>
      </c>
      <c r="J14" s="100">
        <v>1843.2639999999999</v>
      </c>
      <c r="K14" s="530">
        <v>2.7E-2</v>
      </c>
      <c r="L14" s="531">
        <v>0.93300000000000005</v>
      </c>
    </row>
    <row r="15" spans="1:12" x14ac:dyDescent="0.25">
      <c r="A15" s="11" t="s">
        <v>48</v>
      </c>
      <c r="B15" s="103">
        <v>694.97699999999998</v>
      </c>
      <c r="C15" s="70">
        <v>736.03300000000002</v>
      </c>
      <c r="D15" s="70">
        <v>765.19399999999996</v>
      </c>
      <c r="E15" s="72">
        <v>831.88900000000001</v>
      </c>
      <c r="F15" s="510">
        <v>6.2E-2</v>
      </c>
      <c r="G15" s="510">
        <v>0.42799999999999999</v>
      </c>
      <c r="H15" s="103">
        <v>806.07799999999997</v>
      </c>
      <c r="I15" s="70">
        <v>791.96799999999996</v>
      </c>
      <c r="J15" s="71">
        <v>769.71900000000005</v>
      </c>
      <c r="K15" s="510">
        <v>-2.5999999999999999E-2</v>
      </c>
      <c r="L15" s="532">
        <v>0.41399999999999998</v>
      </c>
    </row>
    <row r="16" spans="1:12" x14ac:dyDescent="0.25">
      <c r="A16" s="11" t="s">
        <v>49</v>
      </c>
      <c r="B16" s="19">
        <v>1230.152</v>
      </c>
      <c r="C16" s="75">
        <v>835.58600000000001</v>
      </c>
      <c r="D16" s="75">
        <v>775.75099999999998</v>
      </c>
      <c r="E16" s="13">
        <v>871.601</v>
      </c>
      <c r="F16" s="512">
        <v>-0.109</v>
      </c>
      <c r="G16" s="512">
        <v>0.52500000000000002</v>
      </c>
      <c r="H16" s="19">
        <v>1010.21</v>
      </c>
      <c r="I16" s="75">
        <v>1048.354</v>
      </c>
      <c r="J16" s="76">
        <v>1073.5450000000001</v>
      </c>
      <c r="K16" s="512">
        <v>7.1999999999999995E-2</v>
      </c>
      <c r="L16" s="533">
        <v>0.51900000000000002</v>
      </c>
    </row>
    <row r="17" spans="1:12" x14ac:dyDescent="0.25">
      <c r="A17" s="106" t="s">
        <v>50</v>
      </c>
      <c r="B17" s="534"/>
      <c r="C17" s="109"/>
      <c r="D17" s="109"/>
      <c r="E17" s="110"/>
      <c r="F17" s="535"/>
      <c r="G17" s="535"/>
      <c r="H17" s="107"/>
      <c r="I17" s="108"/>
      <c r="J17" s="536"/>
      <c r="K17" s="535"/>
      <c r="L17" s="537"/>
    </row>
    <row r="18" spans="1:12" x14ac:dyDescent="0.25">
      <c r="A18" s="106" t="s">
        <v>90</v>
      </c>
      <c r="B18" s="113">
        <v>21.952000000000002</v>
      </c>
      <c r="C18" s="114">
        <v>40.726999999999997</v>
      </c>
      <c r="D18" s="114">
        <v>35.206000000000003</v>
      </c>
      <c r="E18" s="115">
        <v>27.725999999999999</v>
      </c>
      <c r="F18" s="538">
        <v>8.1000000000000003E-2</v>
      </c>
      <c r="G18" s="538">
        <v>1.7999999999999999E-2</v>
      </c>
      <c r="H18" s="113">
        <v>42.911999999999999</v>
      </c>
      <c r="I18" s="114">
        <v>44.326000000000001</v>
      </c>
      <c r="J18" s="539">
        <v>45.377000000000002</v>
      </c>
      <c r="K18" s="538">
        <v>0.17799999999999999</v>
      </c>
      <c r="L18" s="540">
        <v>2.1000000000000001E-2</v>
      </c>
    </row>
    <row r="19" spans="1:12" x14ac:dyDescent="0.25">
      <c r="A19" s="106" t="s">
        <v>93</v>
      </c>
      <c r="B19" s="113">
        <v>23.765000000000001</v>
      </c>
      <c r="C19" s="114">
        <v>21.899000000000001</v>
      </c>
      <c r="D19" s="114">
        <v>19.972000000000001</v>
      </c>
      <c r="E19" s="115">
        <v>15.722</v>
      </c>
      <c r="F19" s="538">
        <v>-0.129</v>
      </c>
      <c r="G19" s="538">
        <v>1.0999999999999999E-2</v>
      </c>
      <c r="H19" s="113">
        <v>26.718</v>
      </c>
      <c r="I19" s="114">
        <v>30.475999999999999</v>
      </c>
      <c r="J19" s="539">
        <v>31.219000000000001</v>
      </c>
      <c r="K19" s="538">
        <v>0.25700000000000001</v>
      </c>
      <c r="L19" s="540">
        <v>1.2999999999999999E-2</v>
      </c>
    </row>
    <row r="20" spans="1:12" x14ac:dyDescent="0.25">
      <c r="A20" s="106" t="s">
        <v>51</v>
      </c>
      <c r="B20" s="113">
        <v>47.140999999999998</v>
      </c>
      <c r="C20" s="114">
        <v>71.605999999999995</v>
      </c>
      <c r="D20" s="114">
        <v>64.367999999999995</v>
      </c>
      <c r="E20" s="115">
        <v>81.548000000000002</v>
      </c>
      <c r="F20" s="538">
        <v>0.2</v>
      </c>
      <c r="G20" s="538">
        <v>3.6999999999999998E-2</v>
      </c>
      <c r="H20" s="113">
        <v>99.141999999999996</v>
      </c>
      <c r="I20" s="114">
        <v>101.02500000000001</v>
      </c>
      <c r="J20" s="539">
        <v>103.30200000000001</v>
      </c>
      <c r="K20" s="538">
        <v>8.2000000000000003E-2</v>
      </c>
      <c r="L20" s="540">
        <v>0.05</v>
      </c>
    </row>
    <row r="21" spans="1:12" x14ac:dyDescent="0.25">
      <c r="A21" s="106" t="s">
        <v>54</v>
      </c>
      <c r="B21" s="113">
        <v>310.798</v>
      </c>
      <c r="C21" s="114">
        <v>414.52100000000002</v>
      </c>
      <c r="D21" s="114">
        <v>402.76799999999997</v>
      </c>
      <c r="E21" s="115">
        <v>451.77300000000002</v>
      </c>
      <c r="F21" s="538">
        <v>0.13300000000000001</v>
      </c>
      <c r="G21" s="538">
        <v>0.223</v>
      </c>
      <c r="H21" s="113">
        <v>474.03399999999999</v>
      </c>
      <c r="I21" s="114">
        <v>488.53699999999998</v>
      </c>
      <c r="J21" s="539">
        <v>500.12</v>
      </c>
      <c r="K21" s="538">
        <v>3.4000000000000002E-2</v>
      </c>
      <c r="L21" s="540">
        <v>0.248</v>
      </c>
    </row>
    <row r="22" spans="1:12" x14ac:dyDescent="0.25">
      <c r="A22" s="106" t="s">
        <v>55</v>
      </c>
      <c r="B22" s="113">
        <v>86.353999999999999</v>
      </c>
      <c r="C22" s="114">
        <v>95.421000000000006</v>
      </c>
      <c r="D22" s="114">
        <v>88.790999999999997</v>
      </c>
      <c r="E22" s="115">
        <v>109.464</v>
      </c>
      <c r="F22" s="538">
        <v>8.2000000000000003E-2</v>
      </c>
      <c r="G22" s="538">
        <v>5.3999999999999999E-2</v>
      </c>
      <c r="H22" s="113">
        <v>116.423</v>
      </c>
      <c r="I22" s="114">
        <v>122.105</v>
      </c>
      <c r="J22" s="539">
        <v>124.985</v>
      </c>
      <c r="K22" s="538">
        <v>4.4999999999999998E-2</v>
      </c>
      <c r="L22" s="540">
        <v>6.0999999999999999E-2</v>
      </c>
    </row>
    <row r="23" spans="1:12" x14ac:dyDescent="0.25">
      <c r="A23" s="106" t="s">
        <v>56</v>
      </c>
      <c r="B23" s="113">
        <v>67.051000000000002</v>
      </c>
      <c r="C23" s="114">
        <v>54.628999999999998</v>
      </c>
      <c r="D23" s="114">
        <v>51.801000000000002</v>
      </c>
      <c r="E23" s="115">
        <v>51.773000000000003</v>
      </c>
      <c r="F23" s="538">
        <v>-8.3000000000000004E-2</v>
      </c>
      <c r="G23" s="538">
        <v>3.2000000000000001E-2</v>
      </c>
      <c r="H23" s="113">
        <v>79.269000000000005</v>
      </c>
      <c r="I23" s="114">
        <v>81.608000000000004</v>
      </c>
      <c r="J23" s="539">
        <v>84.128</v>
      </c>
      <c r="K23" s="538">
        <v>0.17599999999999999</v>
      </c>
      <c r="L23" s="540">
        <v>3.7999999999999999E-2</v>
      </c>
    </row>
    <row r="24" spans="1:12" x14ac:dyDescent="0.25">
      <c r="A24" s="11" t="s">
        <v>57</v>
      </c>
      <c r="B24" s="118">
        <v>0</v>
      </c>
      <c r="C24" s="119">
        <v>1.0999999999999999E-2</v>
      </c>
      <c r="D24" s="119">
        <v>0</v>
      </c>
      <c r="E24" s="120">
        <v>0.01</v>
      </c>
      <c r="F24" s="541">
        <v>0</v>
      </c>
      <c r="G24" s="541">
        <v>0</v>
      </c>
      <c r="H24" s="118">
        <v>0</v>
      </c>
      <c r="I24" s="119">
        <v>0</v>
      </c>
      <c r="J24" s="199">
        <v>0</v>
      </c>
      <c r="K24" s="541">
        <v>-1</v>
      </c>
      <c r="L24" s="541">
        <v>0</v>
      </c>
    </row>
    <row r="25" spans="1:12" x14ac:dyDescent="0.25">
      <c r="A25" s="99" t="s">
        <v>58</v>
      </c>
      <c r="B25" s="123">
        <v>28.094000000000001</v>
      </c>
      <c r="C25" s="123">
        <v>14.864000000000001</v>
      </c>
      <c r="D25" s="123">
        <v>38.752000000000002</v>
      </c>
      <c r="E25" s="124">
        <v>31.061</v>
      </c>
      <c r="F25" s="542">
        <v>3.4000000000000002E-2</v>
      </c>
      <c r="G25" s="542">
        <v>1.6E-2</v>
      </c>
      <c r="H25" s="203">
        <v>29.012</v>
      </c>
      <c r="I25" s="123">
        <v>30.105</v>
      </c>
      <c r="J25" s="123">
        <v>30.859000000000002</v>
      </c>
      <c r="K25" s="543">
        <v>-2E-3</v>
      </c>
      <c r="L25" s="542">
        <v>1.6E-2</v>
      </c>
    </row>
    <row r="26" spans="1:12" x14ac:dyDescent="0.25">
      <c r="A26" s="127" t="s">
        <v>59</v>
      </c>
      <c r="B26" s="103">
        <v>1.0999999999999999E-2</v>
      </c>
      <c r="C26" s="70">
        <v>1.4E-2</v>
      </c>
      <c r="D26" s="70">
        <v>7.4999999999999997E-2</v>
      </c>
      <c r="E26" s="72">
        <v>0.126</v>
      </c>
      <c r="F26" s="510">
        <v>1.254</v>
      </c>
      <c r="G26" s="510">
        <v>0</v>
      </c>
      <c r="H26" s="103">
        <v>0.129</v>
      </c>
      <c r="I26" s="70">
        <v>0.13200000000000001</v>
      </c>
      <c r="J26" s="71">
        <v>0.13600000000000001</v>
      </c>
      <c r="K26" s="510">
        <v>2.5999999999999999E-2</v>
      </c>
      <c r="L26" s="532">
        <v>0</v>
      </c>
    </row>
    <row r="27" spans="1:12" ht="18" x14ac:dyDescent="0.25">
      <c r="A27" s="11" t="s">
        <v>60</v>
      </c>
      <c r="B27" s="19">
        <v>2.6760000000000002</v>
      </c>
      <c r="C27" s="75">
        <v>2.8290000000000002</v>
      </c>
      <c r="D27" s="75">
        <v>2.9860000000000002</v>
      </c>
      <c r="E27" s="13">
        <v>3.0870000000000002</v>
      </c>
      <c r="F27" s="512">
        <v>4.9000000000000002E-2</v>
      </c>
      <c r="G27" s="512">
        <v>2E-3</v>
      </c>
      <c r="H27" s="19">
        <v>3.19</v>
      </c>
      <c r="I27" s="75">
        <v>3.3479999999999999</v>
      </c>
      <c r="J27" s="76">
        <v>3.427</v>
      </c>
      <c r="K27" s="512">
        <v>3.5000000000000003E-2</v>
      </c>
      <c r="L27" s="533">
        <v>2E-3</v>
      </c>
    </row>
    <row r="28" spans="1:12" ht="18" x14ac:dyDescent="0.25">
      <c r="A28" s="11" t="s">
        <v>61</v>
      </c>
      <c r="B28" s="19">
        <v>1.5629999999999999</v>
      </c>
      <c r="C28" s="75">
        <v>1.03</v>
      </c>
      <c r="D28" s="75">
        <v>7.1509999999999998</v>
      </c>
      <c r="E28" s="13">
        <v>4.5709999999999997</v>
      </c>
      <c r="F28" s="512">
        <v>0.43</v>
      </c>
      <c r="G28" s="512">
        <v>2E-3</v>
      </c>
      <c r="H28" s="19">
        <v>2.5499999999999998</v>
      </c>
      <c r="I28" s="75">
        <v>2.7</v>
      </c>
      <c r="J28" s="76">
        <v>2.82</v>
      </c>
      <c r="K28" s="512">
        <v>-0.14899999999999999</v>
      </c>
      <c r="L28" s="533">
        <v>2E-3</v>
      </c>
    </row>
    <row r="29" spans="1:12" x14ac:dyDescent="0.25">
      <c r="A29" s="11" t="s">
        <v>63</v>
      </c>
      <c r="B29" s="19">
        <v>0</v>
      </c>
      <c r="C29" s="75">
        <v>0</v>
      </c>
      <c r="D29" s="75">
        <v>1</v>
      </c>
      <c r="E29" s="13">
        <v>0.5</v>
      </c>
      <c r="F29" s="512">
        <v>0</v>
      </c>
      <c r="G29" s="512">
        <v>0</v>
      </c>
      <c r="H29" s="19">
        <v>0.5</v>
      </c>
      <c r="I29" s="75">
        <v>0.55000000000000004</v>
      </c>
      <c r="J29" s="76">
        <v>0.54700000000000004</v>
      </c>
      <c r="K29" s="512">
        <v>0.03</v>
      </c>
      <c r="L29" s="533">
        <v>0</v>
      </c>
    </row>
    <row r="30" spans="1:12" x14ac:dyDescent="0.25">
      <c r="A30" s="11" t="s">
        <v>64</v>
      </c>
      <c r="B30" s="118">
        <v>23.844000000000001</v>
      </c>
      <c r="C30" s="119">
        <v>10.991</v>
      </c>
      <c r="D30" s="119">
        <v>27.54</v>
      </c>
      <c r="E30" s="120">
        <v>22.777000000000001</v>
      </c>
      <c r="F30" s="541">
        <v>-1.4999999999999999E-2</v>
      </c>
      <c r="G30" s="541">
        <v>1.2E-2</v>
      </c>
      <c r="H30" s="118">
        <v>22.643000000000001</v>
      </c>
      <c r="I30" s="119">
        <v>23.375</v>
      </c>
      <c r="J30" s="199">
        <v>23.928999999999998</v>
      </c>
      <c r="K30" s="541">
        <v>1.7000000000000001E-2</v>
      </c>
      <c r="L30" s="544">
        <v>1.2E-2</v>
      </c>
    </row>
    <row r="31" spans="1:12" ht="18" x14ac:dyDescent="0.25">
      <c r="A31" s="99" t="s">
        <v>65</v>
      </c>
      <c r="B31" s="123">
        <v>49.938000000000002</v>
      </c>
      <c r="C31" s="123">
        <v>49.771999999999998</v>
      </c>
      <c r="D31" s="123">
        <v>43.863</v>
      </c>
      <c r="E31" s="124">
        <v>80.652000000000001</v>
      </c>
      <c r="F31" s="542">
        <v>0.17299999999999999</v>
      </c>
      <c r="G31" s="542">
        <v>3.2000000000000001E-2</v>
      </c>
      <c r="H31" s="203">
        <v>105.614</v>
      </c>
      <c r="I31" s="123">
        <v>102.071</v>
      </c>
      <c r="J31" s="123">
        <v>106.85</v>
      </c>
      <c r="K31" s="543">
        <v>9.8000000000000004E-2</v>
      </c>
      <c r="L31" s="545">
        <v>5.0999999999999997E-2</v>
      </c>
    </row>
    <row r="32" spans="1:12" ht="18" x14ac:dyDescent="0.25">
      <c r="A32" s="11" t="s">
        <v>66</v>
      </c>
      <c r="B32" s="103">
        <v>2.5000000000000001E-2</v>
      </c>
      <c r="C32" s="70">
        <v>0</v>
      </c>
      <c r="D32" s="70">
        <v>0</v>
      </c>
      <c r="E32" s="72">
        <v>0</v>
      </c>
      <c r="F32" s="510">
        <v>-1</v>
      </c>
      <c r="G32" s="510">
        <v>0</v>
      </c>
      <c r="H32" s="103">
        <v>0</v>
      </c>
      <c r="I32" s="70">
        <v>0</v>
      </c>
      <c r="J32" s="71">
        <v>0</v>
      </c>
      <c r="K32" s="510">
        <v>0</v>
      </c>
      <c r="L32" s="532">
        <v>0</v>
      </c>
    </row>
    <row r="33" spans="1:12" x14ac:dyDescent="0.25">
      <c r="A33" s="11" t="s">
        <v>67</v>
      </c>
      <c r="B33" s="19">
        <v>22.484999999999999</v>
      </c>
      <c r="C33" s="75">
        <v>18.494</v>
      </c>
      <c r="D33" s="75">
        <v>14.648999999999999</v>
      </c>
      <c r="E33" s="13">
        <v>39.837000000000003</v>
      </c>
      <c r="F33" s="512">
        <v>0.21</v>
      </c>
      <c r="G33" s="512">
        <v>1.2999999999999999E-2</v>
      </c>
      <c r="H33" s="19">
        <v>62.93</v>
      </c>
      <c r="I33" s="75">
        <v>60.198</v>
      </c>
      <c r="J33" s="76">
        <v>62.911000000000001</v>
      </c>
      <c r="K33" s="512">
        <v>0.16500000000000001</v>
      </c>
      <c r="L33" s="533">
        <v>2.9000000000000001E-2</v>
      </c>
    </row>
    <row r="34" spans="1:12" ht="18" x14ac:dyDescent="0.25">
      <c r="A34" s="11" t="s">
        <v>68</v>
      </c>
      <c r="B34" s="128">
        <v>27.428000000000001</v>
      </c>
      <c r="C34" s="129">
        <v>31.277999999999999</v>
      </c>
      <c r="D34" s="129">
        <v>29.213999999999999</v>
      </c>
      <c r="E34" s="130">
        <v>40.814999999999998</v>
      </c>
      <c r="F34" s="546">
        <v>0.14199999999999999</v>
      </c>
      <c r="G34" s="546">
        <v>1.7999999999999999E-2</v>
      </c>
      <c r="H34" s="118">
        <v>42.683999999999997</v>
      </c>
      <c r="I34" s="119">
        <v>41.872999999999998</v>
      </c>
      <c r="J34" s="199">
        <v>43.939</v>
      </c>
      <c r="K34" s="547">
        <v>2.5000000000000001E-2</v>
      </c>
      <c r="L34" s="548">
        <v>2.1999999999999999E-2</v>
      </c>
    </row>
    <row r="35" spans="1:12" ht="18" x14ac:dyDescent="0.25">
      <c r="A35" s="133" t="s">
        <v>69</v>
      </c>
      <c r="B35" s="134">
        <v>0</v>
      </c>
      <c r="C35" s="134">
        <v>0</v>
      </c>
      <c r="D35" s="134">
        <v>0.72099999999999997</v>
      </c>
      <c r="E35" s="135">
        <v>0</v>
      </c>
      <c r="F35" s="549">
        <v>0</v>
      </c>
      <c r="G35" s="549">
        <v>0</v>
      </c>
      <c r="H35" s="209">
        <v>0</v>
      </c>
      <c r="I35" s="134">
        <v>0</v>
      </c>
      <c r="J35" s="210">
        <v>0</v>
      </c>
      <c r="K35" s="549">
        <v>0</v>
      </c>
      <c r="L35" s="550">
        <v>0</v>
      </c>
    </row>
    <row r="36" spans="1:12" x14ac:dyDescent="0.25">
      <c r="A36" s="138" t="s">
        <v>3</v>
      </c>
      <c r="B36" s="80">
        <v>2003.1610000000001</v>
      </c>
      <c r="C36" s="80">
        <v>1636.2660000000001</v>
      </c>
      <c r="D36" s="80">
        <v>1624.2809999999999</v>
      </c>
      <c r="E36" s="39">
        <v>1815.213</v>
      </c>
      <c r="F36" s="551">
        <v>-3.2000000000000001E-2</v>
      </c>
      <c r="G36" s="551">
        <v>1</v>
      </c>
      <c r="H36" s="80">
        <v>1950.914</v>
      </c>
      <c r="I36" s="80">
        <v>1972.498</v>
      </c>
      <c r="J36" s="80">
        <v>1980.973</v>
      </c>
      <c r="K36" s="551">
        <v>0.03</v>
      </c>
      <c r="L36" s="552">
        <v>1</v>
      </c>
    </row>
    <row r="37" spans="1:12" ht="36" x14ac:dyDescent="0.25">
      <c r="A37" s="553" t="s">
        <v>204</v>
      </c>
      <c r="B37" s="554">
        <v>0.13300000000000001</v>
      </c>
      <c r="C37" s="554">
        <v>9.8000000000000004E-2</v>
      </c>
      <c r="D37" s="555">
        <v>0.107</v>
      </c>
      <c r="E37" s="554">
        <v>0.107</v>
      </c>
      <c r="F37" s="556">
        <v>0</v>
      </c>
      <c r="G37" s="556">
        <v>0</v>
      </c>
      <c r="H37" s="554">
        <v>0.115</v>
      </c>
      <c r="I37" s="554">
        <v>0.113</v>
      </c>
      <c r="J37" s="554">
        <v>0.11</v>
      </c>
      <c r="K37" s="556">
        <v>0</v>
      </c>
      <c r="L37" s="557">
        <v>0</v>
      </c>
    </row>
    <row r="38" spans="1:12" x14ac:dyDescent="0.25">
      <c r="A38" s="558"/>
      <c r="B38" s="559"/>
      <c r="C38" s="559"/>
      <c r="D38" s="559"/>
      <c r="E38" s="559"/>
      <c r="F38" s="559"/>
      <c r="G38" s="559"/>
      <c r="H38" s="559"/>
      <c r="I38" s="559"/>
      <c r="J38" s="559"/>
      <c r="K38" s="559"/>
      <c r="L38" s="559"/>
    </row>
    <row r="39" spans="1:12" x14ac:dyDescent="0.25">
      <c r="A39" s="560" t="s">
        <v>205</v>
      </c>
      <c r="B39" s="561"/>
      <c r="C39" s="562"/>
      <c r="D39" s="562"/>
      <c r="E39" s="563"/>
      <c r="F39" s="564"/>
      <c r="G39" s="564"/>
      <c r="H39" s="563"/>
      <c r="I39" s="564"/>
      <c r="J39" s="564"/>
      <c r="K39" s="563"/>
      <c r="L39" s="564"/>
    </row>
    <row r="40" spans="1:12" x14ac:dyDescent="0.25">
      <c r="A40" s="565" t="s">
        <v>64</v>
      </c>
      <c r="B40" s="566"/>
      <c r="C40" s="566"/>
      <c r="D40" s="567" t="s">
        <v>45</v>
      </c>
      <c r="E40" s="568"/>
      <c r="F40" s="569"/>
      <c r="G40" s="570"/>
      <c r="H40" s="566"/>
      <c r="I40" s="566"/>
      <c r="J40" s="566"/>
      <c r="K40" s="570"/>
      <c r="L40" s="569"/>
    </row>
    <row r="41" spans="1:12" x14ac:dyDescent="0.25">
      <c r="A41" s="571" t="s">
        <v>117</v>
      </c>
      <c r="B41" s="572"/>
      <c r="C41" s="572"/>
      <c r="D41" s="573" t="s">
        <v>45</v>
      </c>
      <c r="E41" s="574"/>
      <c r="F41" s="575"/>
      <c r="G41" s="576"/>
      <c r="H41" s="572"/>
      <c r="I41" s="572"/>
      <c r="J41" s="572"/>
      <c r="K41" s="576"/>
      <c r="L41" s="575"/>
    </row>
    <row r="42" spans="1:12" x14ac:dyDescent="0.25">
      <c r="A42" s="571" t="s">
        <v>118</v>
      </c>
      <c r="B42" s="577">
        <v>2.54</v>
      </c>
      <c r="C42" s="577">
        <v>3.2959999999999998</v>
      </c>
      <c r="D42" s="578">
        <v>8.0739999999999998</v>
      </c>
      <c r="E42" s="579">
        <v>2.27</v>
      </c>
      <c r="F42" s="580">
        <v>-3.6999999999999998E-2</v>
      </c>
      <c r="G42" s="581">
        <v>2E-3</v>
      </c>
      <c r="H42" s="582">
        <v>1.641</v>
      </c>
      <c r="I42" s="582">
        <v>1.71</v>
      </c>
      <c r="J42" s="582">
        <v>1.7509999999999999</v>
      </c>
      <c r="K42" s="581">
        <v>-8.3000000000000004E-2</v>
      </c>
      <c r="L42" s="580">
        <v>1E-3</v>
      </c>
    </row>
    <row r="43" spans="1:12" x14ac:dyDescent="0.25">
      <c r="A43" s="583" t="s">
        <v>119</v>
      </c>
      <c r="B43" s="584">
        <v>2.54</v>
      </c>
      <c r="C43" s="585">
        <v>3.2959999999999998</v>
      </c>
      <c r="D43" s="586">
        <v>7.7089999999999996</v>
      </c>
      <c r="E43" s="587">
        <v>2.27</v>
      </c>
      <c r="F43" s="588">
        <v>-3.6999999999999998E-2</v>
      </c>
      <c r="G43" s="589">
        <v>2E-3</v>
      </c>
      <c r="H43" s="590">
        <v>1.641</v>
      </c>
      <c r="I43" s="590">
        <v>1.71</v>
      </c>
      <c r="J43" s="590">
        <v>1.7509999999999999</v>
      </c>
      <c r="K43" s="589">
        <v>-8.3000000000000004E-2</v>
      </c>
      <c r="L43" s="591">
        <v>1E-3</v>
      </c>
    </row>
    <row r="44" spans="1:12" x14ac:dyDescent="0.25">
      <c r="A44" s="583" t="s">
        <v>121</v>
      </c>
      <c r="B44" s="592">
        <v>0</v>
      </c>
      <c r="C44" s="593">
        <v>0</v>
      </c>
      <c r="D44" s="594">
        <v>0.36499999999999999</v>
      </c>
      <c r="E44" s="595">
        <v>0</v>
      </c>
      <c r="F44" s="596">
        <v>0</v>
      </c>
      <c r="G44" s="597">
        <v>0</v>
      </c>
      <c r="H44" s="598">
        <v>0</v>
      </c>
      <c r="I44" s="598">
        <v>0</v>
      </c>
      <c r="J44" s="598">
        <v>0</v>
      </c>
      <c r="K44" s="597">
        <v>0</v>
      </c>
      <c r="L44" s="599">
        <v>0</v>
      </c>
    </row>
    <row r="45" spans="1:12" x14ac:dyDescent="0.25">
      <c r="A45" s="571" t="s">
        <v>60</v>
      </c>
      <c r="B45" s="600"/>
      <c r="C45" s="600"/>
      <c r="D45" s="601" t="s">
        <v>45</v>
      </c>
      <c r="E45" s="602"/>
      <c r="F45" s="575"/>
      <c r="G45" s="576"/>
      <c r="H45" s="572"/>
      <c r="I45" s="572"/>
      <c r="J45" s="572"/>
      <c r="K45" s="576"/>
      <c r="L45" s="575"/>
    </row>
    <row r="46" spans="1:12" x14ac:dyDescent="0.25">
      <c r="A46" s="571" t="s">
        <v>122</v>
      </c>
      <c r="B46" s="600"/>
      <c r="C46" s="600"/>
      <c r="D46" s="601"/>
      <c r="E46" s="602"/>
      <c r="F46" s="575"/>
      <c r="G46" s="576"/>
      <c r="H46" s="572"/>
      <c r="I46" s="572"/>
      <c r="J46" s="572"/>
      <c r="K46" s="576"/>
      <c r="L46" s="575"/>
    </row>
    <row r="47" spans="1:12" x14ac:dyDescent="0.25">
      <c r="A47" s="571" t="s">
        <v>118</v>
      </c>
      <c r="B47" s="577">
        <v>2.6760000000000002</v>
      </c>
      <c r="C47" s="577">
        <v>2.8290000000000002</v>
      </c>
      <c r="D47" s="578">
        <v>2.9860000000000002</v>
      </c>
      <c r="E47" s="579">
        <v>3.0870000000000002</v>
      </c>
      <c r="F47" s="580">
        <v>4.9000000000000002E-2</v>
      </c>
      <c r="G47" s="581">
        <v>2E-3</v>
      </c>
      <c r="H47" s="582">
        <v>3.19</v>
      </c>
      <c r="I47" s="582">
        <v>3.3479999999999999</v>
      </c>
      <c r="J47" s="582">
        <v>3.427</v>
      </c>
      <c r="K47" s="581">
        <v>3.5000000000000003E-2</v>
      </c>
      <c r="L47" s="580">
        <v>2E-3</v>
      </c>
    </row>
    <row r="48" spans="1:12" x14ac:dyDescent="0.25">
      <c r="A48" s="583" t="s">
        <v>123</v>
      </c>
      <c r="B48" s="603">
        <v>2.6760000000000002</v>
      </c>
      <c r="C48" s="604">
        <v>2.8290000000000002</v>
      </c>
      <c r="D48" s="605">
        <v>2.9860000000000002</v>
      </c>
      <c r="E48" s="606">
        <v>3.0870000000000002</v>
      </c>
      <c r="F48" s="607">
        <v>4.9000000000000002E-2</v>
      </c>
      <c r="G48" s="608">
        <v>2E-3</v>
      </c>
      <c r="H48" s="609">
        <v>3.19</v>
      </c>
      <c r="I48" s="609">
        <v>3.3479999999999999</v>
      </c>
      <c r="J48" s="609">
        <v>3.427</v>
      </c>
      <c r="K48" s="608">
        <v>3.5000000000000003E-2</v>
      </c>
      <c r="L48" s="610">
        <v>2E-3</v>
      </c>
    </row>
    <row r="49" spans="1:12" x14ac:dyDescent="0.25">
      <c r="A49" s="611" t="s">
        <v>59</v>
      </c>
      <c r="B49" s="612"/>
      <c r="C49" s="613"/>
      <c r="D49" s="614" t="s">
        <v>45</v>
      </c>
      <c r="E49" s="615"/>
      <c r="F49" s="616"/>
      <c r="G49" s="617"/>
      <c r="H49" s="618"/>
      <c r="I49" s="618"/>
      <c r="J49" s="618"/>
      <c r="K49" s="617"/>
      <c r="L49" s="616"/>
    </row>
    <row r="50" spans="1:12" x14ac:dyDescent="0.25">
      <c r="A50" s="611" t="s">
        <v>206</v>
      </c>
      <c r="B50" s="612"/>
      <c r="C50" s="613"/>
      <c r="D50" s="619"/>
      <c r="E50" s="615"/>
      <c r="F50" s="616"/>
      <c r="G50" s="617"/>
      <c r="H50" s="618"/>
      <c r="I50" s="618"/>
      <c r="J50" s="618"/>
      <c r="K50" s="617"/>
      <c r="L50" s="616"/>
    </row>
    <row r="51" spans="1:12" x14ac:dyDescent="0.25">
      <c r="A51" s="611" t="s">
        <v>136</v>
      </c>
      <c r="B51" s="612"/>
      <c r="C51" s="613"/>
      <c r="D51" s="619"/>
      <c r="E51" s="615"/>
      <c r="F51" s="616"/>
      <c r="G51" s="617"/>
      <c r="H51" s="618"/>
      <c r="I51" s="618"/>
      <c r="J51" s="618"/>
      <c r="K51" s="617"/>
      <c r="L51" s="616"/>
    </row>
    <row r="52" spans="1:12" x14ac:dyDescent="0.25">
      <c r="A52" s="611" t="s">
        <v>118</v>
      </c>
      <c r="B52" s="620">
        <v>1.0999999999999999E-2</v>
      </c>
      <c r="C52" s="621">
        <v>1.4E-2</v>
      </c>
      <c r="D52" s="622">
        <v>5.5E-2</v>
      </c>
      <c r="E52" s="623">
        <v>0.126</v>
      </c>
      <c r="F52" s="624">
        <v>1.254</v>
      </c>
      <c r="G52" s="625">
        <v>0</v>
      </c>
      <c r="H52" s="626">
        <v>0.129</v>
      </c>
      <c r="I52" s="626">
        <v>0.13200000000000001</v>
      </c>
      <c r="J52" s="626">
        <v>0.13600000000000001</v>
      </c>
      <c r="K52" s="625">
        <v>2.5999999999999999E-2</v>
      </c>
      <c r="L52" s="624">
        <v>0</v>
      </c>
    </row>
    <row r="53" spans="1:12" x14ac:dyDescent="0.25">
      <c r="A53" s="627" t="s">
        <v>137</v>
      </c>
      <c r="B53" s="628">
        <v>1.0999999999999999E-2</v>
      </c>
      <c r="C53" s="629">
        <v>1.4E-2</v>
      </c>
      <c r="D53" s="630">
        <v>5.5E-2</v>
      </c>
      <c r="E53" s="631">
        <v>0.126</v>
      </c>
      <c r="F53" s="632">
        <v>1.254</v>
      </c>
      <c r="G53" s="633">
        <v>0</v>
      </c>
      <c r="H53" s="634">
        <v>0.129</v>
      </c>
      <c r="I53" s="634">
        <v>0.13200000000000001</v>
      </c>
      <c r="J53" s="634">
        <v>0.13600000000000001</v>
      </c>
      <c r="K53" s="633">
        <v>2.5999999999999999E-2</v>
      </c>
      <c r="L53" s="635">
        <v>0</v>
      </c>
    </row>
    <row r="54" spans="1:12" x14ac:dyDescent="0.25">
      <c r="A54" s="611" t="s">
        <v>64</v>
      </c>
      <c r="B54" s="636"/>
      <c r="C54" s="637"/>
      <c r="D54" s="638"/>
      <c r="E54" s="639"/>
      <c r="F54" s="616"/>
      <c r="G54" s="617"/>
      <c r="H54" s="618"/>
      <c r="I54" s="618"/>
      <c r="J54" s="618"/>
      <c r="K54" s="617"/>
      <c r="L54" s="616"/>
    </row>
    <row r="55" spans="1:12" x14ac:dyDescent="0.25">
      <c r="A55" s="611" t="s">
        <v>120</v>
      </c>
      <c r="B55" s="636"/>
      <c r="C55" s="637"/>
      <c r="D55" s="638" t="s">
        <v>45</v>
      </c>
      <c r="E55" s="639"/>
      <c r="F55" s="616"/>
      <c r="G55" s="617"/>
      <c r="H55" s="618"/>
      <c r="I55" s="618"/>
      <c r="J55" s="618"/>
      <c r="K55" s="617"/>
      <c r="L55" s="616"/>
    </row>
    <row r="56" spans="1:12" x14ac:dyDescent="0.25">
      <c r="A56" s="611" t="s">
        <v>118</v>
      </c>
      <c r="B56" s="620">
        <v>21.303999999999998</v>
      </c>
      <c r="C56" s="621">
        <v>7.6559999999999997</v>
      </c>
      <c r="D56" s="622">
        <v>19.466000000000001</v>
      </c>
      <c r="E56" s="623">
        <v>20.507000000000001</v>
      </c>
      <c r="F56" s="624">
        <v>-1.2999999999999999E-2</v>
      </c>
      <c r="G56" s="625">
        <v>0.01</v>
      </c>
      <c r="H56" s="626">
        <v>21.001999999999999</v>
      </c>
      <c r="I56" s="626">
        <v>21.664999999999999</v>
      </c>
      <c r="J56" s="626">
        <v>22.178000000000001</v>
      </c>
      <c r="K56" s="625">
        <v>2.5999999999999999E-2</v>
      </c>
      <c r="L56" s="624">
        <v>1.0999999999999999E-2</v>
      </c>
    </row>
    <row r="57" spans="1:12" x14ac:dyDescent="0.25">
      <c r="A57" s="627" t="s">
        <v>127</v>
      </c>
      <c r="B57" s="628">
        <v>21.303999999999998</v>
      </c>
      <c r="C57" s="629">
        <v>7.6559999999999997</v>
      </c>
      <c r="D57" s="630">
        <v>19.466000000000001</v>
      </c>
      <c r="E57" s="631">
        <v>20.507000000000001</v>
      </c>
      <c r="F57" s="632">
        <v>-1.2999999999999999E-2</v>
      </c>
      <c r="G57" s="633">
        <v>0.01</v>
      </c>
      <c r="H57" s="634">
        <v>21.001999999999999</v>
      </c>
      <c r="I57" s="634">
        <v>21.664999999999999</v>
      </c>
      <c r="J57" s="634">
        <v>22.178000000000001</v>
      </c>
      <c r="K57" s="633">
        <v>2.5999999999999999E-2</v>
      </c>
      <c r="L57" s="635">
        <v>1.0999999999999999E-2</v>
      </c>
    </row>
    <row r="58" spans="1:12" x14ac:dyDescent="0.25">
      <c r="A58" s="611" t="s">
        <v>63</v>
      </c>
      <c r="B58" s="636"/>
      <c r="C58" s="637"/>
      <c r="D58" s="638"/>
      <c r="E58" s="639"/>
      <c r="F58" s="616"/>
      <c r="G58" s="617"/>
      <c r="H58" s="618"/>
      <c r="I58" s="618"/>
      <c r="J58" s="618"/>
      <c r="K58" s="617"/>
      <c r="L58" s="616"/>
    </row>
    <row r="59" spans="1:12" x14ac:dyDescent="0.25">
      <c r="A59" s="611" t="s">
        <v>118</v>
      </c>
      <c r="B59" s="620">
        <v>0</v>
      </c>
      <c r="C59" s="621">
        <v>0</v>
      </c>
      <c r="D59" s="622">
        <v>1</v>
      </c>
      <c r="E59" s="623">
        <v>0.5</v>
      </c>
      <c r="F59" s="624">
        <v>0</v>
      </c>
      <c r="G59" s="625">
        <v>0</v>
      </c>
      <c r="H59" s="626">
        <v>0.5</v>
      </c>
      <c r="I59" s="626">
        <v>0.55000000000000004</v>
      </c>
      <c r="J59" s="626">
        <v>0.54700000000000004</v>
      </c>
      <c r="K59" s="625">
        <v>0.03</v>
      </c>
      <c r="L59" s="624">
        <v>0</v>
      </c>
    </row>
    <row r="60" spans="1:12" x14ac:dyDescent="0.25">
      <c r="A60" s="627" t="s">
        <v>128</v>
      </c>
      <c r="B60" s="628">
        <v>0</v>
      </c>
      <c r="C60" s="629">
        <v>0</v>
      </c>
      <c r="D60" s="630">
        <v>1</v>
      </c>
      <c r="E60" s="631">
        <v>0.5</v>
      </c>
      <c r="F60" s="632">
        <v>0</v>
      </c>
      <c r="G60" s="633">
        <v>0</v>
      </c>
      <c r="H60" s="634">
        <v>0.5</v>
      </c>
      <c r="I60" s="634">
        <v>0.55000000000000004</v>
      </c>
      <c r="J60" s="634">
        <v>0.54700000000000004</v>
      </c>
      <c r="K60" s="633">
        <v>0.03</v>
      </c>
      <c r="L60" s="635">
        <v>0</v>
      </c>
    </row>
    <row r="61" spans="1:12" x14ac:dyDescent="0.25">
      <c r="A61" s="611" t="s">
        <v>61</v>
      </c>
      <c r="B61" s="636"/>
      <c r="C61" s="637"/>
      <c r="D61" s="638"/>
      <c r="E61" s="639"/>
      <c r="F61" s="616"/>
      <c r="G61" s="617"/>
      <c r="H61" s="618"/>
      <c r="I61" s="618"/>
      <c r="J61" s="618"/>
      <c r="K61" s="617"/>
      <c r="L61" s="616"/>
    </row>
    <row r="62" spans="1:12" x14ac:dyDescent="0.25">
      <c r="A62" s="611" t="s">
        <v>118</v>
      </c>
      <c r="B62" s="620">
        <v>1.5629999999999999</v>
      </c>
      <c r="C62" s="621">
        <v>1.03</v>
      </c>
      <c r="D62" s="622">
        <v>7.1509999999999998</v>
      </c>
      <c r="E62" s="623">
        <v>4.5709999999999997</v>
      </c>
      <c r="F62" s="624">
        <v>0.43</v>
      </c>
      <c r="G62" s="625">
        <v>2E-3</v>
      </c>
      <c r="H62" s="626">
        <v>2.5499999999999998</v>
      </c>
      <c r="I62" s="626">
        <v>2.7</v>
      </c>
      <c r="J62" s="626">
        <v>2.82</v>
      </c>
      <c r="K62" s="625">
        <v>-0.14899999999999999</v>
      </c>
      <c r="L62" s="624">
        <v>2E-3</v>
      </c>
    </row>
    <row r="63" spans="1:12" x14ac:dyDescent="0.25">
      <c r="A63" s="627" t="s">
        <v>132</v>
      </c>
      <c r="B63" s="640">
        <v>0.8</v>
      </c>
      <c r="C63" s="641">
        <v>0.73199999999999998</v>
      </c>
      <c r="D63" s="642">
        <v>6.2329999999999997</v>
      </c>
      <c r="E63" s="643">
        <v>3.464</v>
      </c>
      <c r="F63" s="644">
        <v>0.63</v>
      </c>
      <c r="G63" s="645">
        <v>2E-3</v>
      </c>
      <c r="H63" s="646">
        <v>2.2080000000000002</v>
      </c>
      <c r="I63" s="646">
        <v>2.3479999999999999</v>
      </c>
      <c r="J63" s="646">
        <v>2.46</v>
      </c>
      <c r="K63" s="645">
        <v>-0.108</v>
      </c>
      <c r="L63" s="647">
        <v>1E-3</v>
      </c>
    </row>
    <row r="64" spans="1:12" x14ac:dyDescent="0.25">
      <c r="A64" s="627" t="s">
        <v>133</v>
      </c>
      <c r="B64" s="648">
        <v>0.13500000000000001</v>
      </c>
      <c r="C64" s="637">
        <v>0.112</v>
      </c>
      <c r="D64" s="638">
        <v>0.11799999999999999</v>
      </c>
      <c r="E64" s="639">
        <v>0.2</v>
      </c>
      <c r="F64" s="616">
        <v>0.14000000000000001</v>
      </c>
      <c r="G64" s="617">
        <v>0</v>
      </c>
      <c r="H64" s="618">
        <v>0.128</v>
      </c>
      <c r="I64" s="618">
        <v>0.13200000000000001</v>
      </c>
      <c r="J64" s="618">
        <v>0.13500000000000001</v>
      </c>
      <c r="K64" s="617">
        <v>-0.123</v>
      </c>
      <c r="L64" s="649">
        <v>0</v>
      </c>
    </row>
    <row r="65" spans="1:12" x14ac:dyDescent="0.25">
      <c r="A65" s="627" t="s">
        <v>134</v>
      </c>
      <c r="B65" s="648">
        <v>0.628</v>
      </c>
      <c r="C65" s="637">
        <v>0.186</v>
      </c>
      <c r="D65" s="638">
        <v>0.8</v>
      </c>
      <c r="E65" s="639">
        <v>0.90700000000000003</v>
      </c>
      <c r="F65" s="616">
        <v>0.13</v>
      </c>
      <c r="G65" s="617">
        <v>0</v>
      </c>
      <c r="H65" s="618">
        <v>0.214</v>
      </c>
      <c r="I65" s="618">
        <v>0.22</v>
      </c>
      <c r="J65" s="618">
        <v>0.22500000000000001</v>
      </c>
      <c r="K65" s="617">
        <v>-0.372</v>
      </c>
      <c r="L65" s="649">
        <v>0</v>
      </c>
    </row>
    <row r="66" spans="1:12" x14ac:dyDescent="0.25">
      <c r="A66" s="650"/>
      <c r="B66" s="651"/>
      <c r="C66" s="651"/>
      <c r="D66" s="651"/>
      <c r="E66" s="651"/>
      <c r="F66" s="651"/>
      <c r="G66" s="651"/>
      <c r="H66" s="651"/>
      <c r="I66" s="651"/>
      <c r="J66" s="651"/>
      <c r="K66" s="651"/>
      <c r="L66" s="651"/>
    </row>
    <row r="67" spans="1:12" x14ac:dyDescent="0.25">
      <c r="A67" s="652"/>
      <c r="B67" s="653"/>
      <c r="C67" s="653"/>
      <c r="D67" s="653"/>
      <c r="E67" s="653"/>
      <c r="F67" s="653"/>
      <c r="G67" s="653"/>
      <c r="H67" s="653"/>
      <c r="I67" s="653"/>
      <c r="J67" s="653"/>
      <c r="K67" s="653"/>
      <c r="L67" s="6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Budget summary</vt:lpstr>
      <vt:lpstr>Trends &amp; Expenditure</vt:lpstr>
      <vt:lpstr>Expenditure Trends</vt:lpstr>
      <vt:lpstr>Expenditure Estimates</vt:lpstr>
      <vt:lpstr>G &amp; S</vt:lpstr>
      <vt:lpstr>Transfers detail</vt:lpstr>
      <vt:lpstr>Personnel</vt:lpstr>
      <vt:lpstr>Receipts</vt:lpstr>
      <vt:lpstr>P1</vt:lpstr>
      <vt:lpstr>P2</vt:lpstr>
      <vt:lpstr>P3</vt:lpstr>
      <vt:lpstr>Cond_Grants</vt:lpstr>
      <vt:lpstr>Infrastructure</vt:lpstr>
      <vt:lpstr>Department Specific</vt:lpstr>
      <vt:lpstr>'Department Specific'!Print_Area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2021-02-23T16:40:57Z</dcterms:created>
  <dcterms:modified xsi:type="dcterms:W3CDTF">2021-02-24T10:06:05Z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iteId">
    <vt:lpwstr>1a45348f-02b4-4f9a-a7a8-7786f6dd3245</vt:lpwstr>
  </property>
  <property fmtid="{D5CDD505-2E9C-101B-9397-08002B2CF9AE}" pid="4" name="MSIP_Label_93c4247e-447d-4732-af29-2e529a4288f1_Owner">
    <vt:lpwstr>Mpho.Leeu@Treasury.gov.za</vt:lpwstr>
  </property>
  <property fmtid="{D5CDD505-2E9C-101B-9397-08002B2CF9AE}" pid="5" name="MSIP_Label_93c4247e-447d-4732-af29-2e529a4288f1_SetDate">
    <vt:lpwstr>2021-02-23T17:08:25.4992258Z</vt:lpwstr>
  </property>
  <property fmtid="{D5CDD505-2E9C-101B-9397-08002B2CF9AE}" pid="6" name="MSIP_Label_93c4247e-447d-4732-af29-2e529a4288f1_Name">
    <vt:lpwstr>Personal</vt:lpwstr>
  </property>
  <property fmtid="{D5CDD505-2E9C-101B-9397-08002B2CF9AE}" pid="7" name="MSIP_Label_93c4247e-447d-4732-af29-2e529a4288f1_Application">
    <vt:lpwstr>Microsoft Azure Information Protection</vt:lpwstr>
  </property>
  <property fmtid="{D5CDD505-2E9C-101B-9397-08002B2CF9AE}" pid="8" name="MSIP_Label_93c4247e-447d-4732-af29-2e529a4288f1_ActionId">
    <vt:lpwstr>1ea2645e-d21c-408c-ace5-3722d8e43ca7</vt:lpwstr>
  </property>
  <property fmtid="{D5CDD505-2E9C-101B-9397-08002B2CF9AE}" pid="9" name="MSIP_Label_93c4247e-447d-4732-af29-2e529a4288f1_Extended_MSFT_Method">
    <vt:lpwstr>Automatic</vt:lpwstr>
  </property>
  <property fmtid="{D5CDD505-2E9C-101B-9397-08002B2CF9AE}" pid="10" name="Sensitivity">
    <vt:lpwstr>Personal</vt:lpwstr>
  </property>
</Properties>
</file>