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zatreasury.sharepoint.com/sites/DSARS/Shared Documents/All/Compliance Revenue/Monthy SARS data published/"/>
    </mc:Choice>
  </mc:AlternateContent>
  <xr:revisionPtr revIDLastSave="49" documentId="8_{F91E8938-EA6C-43DF-B477-E5FF7B3FB305}" xr6:coauthVersionLast="47" xr6:coauthVersionMax="47" xr10:uidLastSave="{E05B4EE4-E203-4582-BD5B-40A6F0DB7739}"/>
  <bookViews>
    <workbookView xWindow="-120" yWindow="-120" windowWidth="29040" windowHeight="1572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8" i="3" l="1"/>
</calcChain>
</file>

<file path=xl/sharedStrings.xml><?xml version="1.0" encoding="utf-8"?>
<sst xmlns="http://schemas.openxmlformats.org/spreadsheetml/2006/main" count="223" uniqueCount="46">
  <si>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</si>
  <si>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</si>
  <si>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</si>
  <si>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</si>
  <si>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</si>
  <si>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</si>
  <si>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</si>
  <si>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</si>
  <si>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</si>
  <si>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</si>
  <si>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</si>
  <si>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</si>
  <si>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</si>
  <si>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</si>
  <si>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</si>
  <si>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</si>
  <si>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</si>
  <si>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</si>
  <si>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</si>
  <si>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</si>
  <si>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</si>
  <si>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</si>
  <si>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</si>
  <si>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</si>
  <si>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</si>
  <si>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</si>
  <si>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</si>
  <si>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</si>
  <si>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</si>
  <si>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</si>
  <si>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</si>
  <si>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</si>
  <si>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</si>
  <si>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</si>
  <si>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</si>
  <si>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</si>
  <si>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</si>
  <si>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</si>
  <si>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</si>
  <si>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</si>
  <si>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</si>
  <si>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</si>
  <si>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</si>
  <si>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Expected monthly cash collections to raise R100 billion projected baseline in 2025/26</t>
  </si>
  <si>
    <t>Expected monthly cash collections to raise R35 billion additional revenue in 2025/26, over and above R100 billion projected baseline from prior year (2024/25)</t>
  </si>
  <si>
    <t>4 Includes Trusts. Personal income tax credit book balance for November is based on data as at 17 December 2025; and balance for December is based on data as at 27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</si>
</sst>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5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O20"/>
  <sheetViews>
    <sheetView tabSelected="1" workbookViewId="0">
      <pane xSplit="2" ySplit="4" topLeftCell="BB5" activePane="bottomRight" state="frozen"/>
      <selection pane="topRight" activeCell="C1" sqref="C1"/>
      <selection pane="bottomLeft" activeCell="A5" sqref="A5"/>
      <selection pane="bottomRight" activeCell="BH24" sqref="BH24"/>
    </sheetView>
  </sheetViews>
  <sheetFormatPr defaultRowHeight="15" x14ac:dyDescent="0.25"/>
  <cols>
    <col min="1" max="1" width="5.42578125" customWidth="1"/>
    <col min="2" max="2" width="35.42578125" bestFit="1" customWidth="1"/>
    <col min="3" max="7" width="8.85546875" bestFit="1" customWidth="1"/>
    <col min="8" max="8" width="10" bestFit="1" customWidth="1"/>
    <col min="9" max="9" width="8.85546875" bestFit="1" customWidth="1"/>
    <col min="10" max="11" width="9.42578125" bestFit="1" customWidth="1"/>
    <col min="12" max="14" width="8.85546875" bestFit="1" customWidth="1"/>
    <col min="15" max="15" width="9.85546875" bestFit="1" customWidth="1"/>
    <col min="16" max="20" width="8.85546875" bestFit="1" customWidth="1"/>
    <col min="21" max="21" width="10" bestFit="1" customWidth="1"/>
    <col min="22" max="22" width="8.85546875" bestFit="1" customWidth="1"/>
    <col min="23" max="24" width="9.42578125" bestFit="1" customWidth="1"/>
    <col min="25" max="26" width="8.85546875" bestFit="1" customWidth="1"/>
    <col min="27" max="33" width="9.85546875" bestFit="1" customWidth="1"/>
    <col min="34" max="34" width="11" bestFit="1" customWidth="1"/>
    <col min="35" max="35" width="9.85546875" bestFit="1" customWidth="1"/>
    <col min="36" max="36" width="10.28515625" bestFit="1" customWidth="1"/>
    <col min="37" max="37" width="10.42578125" bestFit="1" customWidth="1"/>
    <col min="38" max="39" width="9.85546875" bestFit="1" customWidth="1"/>
    <col min="40" max="41" width="11" bestFit="1" customWidth="1"/>
    <col min="42" max="46" width="9.85546875" bestFit="1" customWidth="1"/>
    <col min="47" max="47" width="11" bestFit="1" customWidth="1"/>
    <col min="48" max="48" width="9.85546875" bestFit="1" customWidth="1"/>
    <col min="49" max="49" width="10.28515625" bestFit="1" customWidth="1"/>
    <col min="50" max="50" width="10.42578125" bestFit="1" customWidth="1"/>
    <col min="51" max="52" width="9.85546875" bestFit="1" customWidth="1"/>
    <col min="53" max="54" width="11" bestFit="1" customWidth="1"/>
    <col min="55" max="55" width="9.85546875" bestFit="1" customWidth="1"/>
    <col min="56" max="56" width="11" bestFit="1" customWidth="1"/>
    <col min="57" max="57" width="9.85546875" bestFit="1" customWidth="1"/>
    <col min="58" max="66" width="11" bestFit="1" customWidth="1"/>
    <col min="67" max="67" width="12" bestFit="1" customWidth="1"/>
  </cols>
  <sheetData>
    <row r="2" spans="2:67" x14ac:dyDescent="0.25">
      <c r="B2" s="1" t="s">
        <v>0</v>
      </c>
    </row>
    <row r="3" spans="2:67" x14ac:dyDescent="0.2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7" x14ac:dyDescent="0.2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7" x14ac:dyDescent="0.2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20826.906979999989</v>
      </c>
      <c r="BD5" s="11">
        <v>21805.112259999976</v>
      </c>
      <c r="BE5" s="11">
        <v>26253.672119999956</v>
      </c>
      <c r="BF5" s="11">
        <v>28826.510839999974</v>
      </c>
      <c r="BG5" s="11">
        <v>27178.727720000003</v>
      </c>
      <c r="BH5" s="11">
        <v>27031.748449999981</v>
      </c>
      <c r="BI5" s="11">
        <v>30463.962289999967</v>
      </c>
      <c r="BJ5" s="11">
        <v>30076.902059999968</v>
      </c>
      <c r="BK5" s="11">
        <v>24719.253459999967</v>
      </c>
      <c r="BL5" s="11"/>
      <c r="BM5" s="11"/>
      <c r="BN5" s="11"/>
      <c r="BO5" s="6"/>
    </row>
    <row r="6" spans="2:67" x14ac:dyDescent="0.2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769241.50055999972</v>
      </c>
      <c r="BD6" s="11">
        <v>848958.21287999954</v>
      </c>
      <c r="BE6" s="11">
        <v>1076781.9391000008</v>
      </c>
      <c r="BF6" s="11">
        <v>861871.29575999908</v>
      </c>
      <c r="BG6" s="11">
        <v>886442.67816999985</v>
      </c>
      <c r="BH6" s="11">
        <v>843742.24070000055</v>
      </c>
      <c r="BI6" s="11">
        <v>1097977.2718099984</v>
      </c>
      <c r="BJ6" s="11">
        <v>878760.58085999778</v>
      </c>
      <c r="BK6" s="11">
        <v>1155319.8447299991</v>
      </c>
      <c r="BL6" s="11"/>
      <c r="BM6" s="11"/>
      <c r="BN6" s="11"/>
      <c r="BO6" s="6"/>
    </row>
    <row r="7" spans="2:67" x14ac:dyDescent="0.2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1302351.8915500008</v>
      </c>
      <c r="BD7" s="11">
        <v>271168.15928999992</v>
      </c>
      <c r="BE7" s="11">
        <v>174620.45683999997</v>
      </c>
      <c r="BF7" s="11">
        <v>260794.94394</v>
      </c>
      <c r="BG7" s="11">
        <v>213490.00599000001</v>
      </c>
      <c r="BH7" s="11">
        <v>205959.63466000004</v>
      </c>
      <c r="BI7" s="11">
        <v>329849.62017999979</v>
      </c>
      <c r="BJ7" s="11">
        <v>108172.74746999999</v>
      </c>
      <c r="BK7" s="11">
        <v>411250.73969000002</v>
      </c>
      <c r="BL7" s="11"/>
      <c r="BM7" s="11"/>
      <c r="BN7" s="11"/>
      <c r="BO7" s="6"/>
    </row>
    <row r="8" spans="2:67" x14ac:dyDescent="0.2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239873.49612999998</v>
      </c>
      <c r="BD8" s="11">
        <v>34068.64402</v>
      </c>
      <c r="BE8" s="11">
        <v>168017.78266999999</v>
      </c>
      <c r="BF8" s="11">
        <v>131311.95010000002</v>
      </c>
      <c r="BG8" s="11">
        <v>172466.78031999999</v>
      </c>
      <c r="BH8" s="11">
        <v>263867.39720999997</v>
      </c>
      <c r="BI8" s="11">
        <v>287394.72328000003</v>
      </c>
      <c r="BJ8" s="11">
        <v>307621.38761000003</v>
      </c>
      <c r="BK8" s="11">
        <v>417338.80025000009</v>
      </c>
      <c r="BL8" s="11"/>
      <c r="BM8" s="11"/>
      <c r="BN8" s="11"/>
      <c r="BO8" s="6"/>
    </row>
    <row r="9" spans="2:67" x14ac:dyDescent="0.2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1826.7003699999998</v>
      </c>
      <c r="BD9" s="11">
        <v>1570.7</v>
      </c>
      <c r="BE9" s="11">
        <v>11371.248539999999</v>
      </c>
      <c r="BF9" s="11">
        <v>3862.0650699999997</v>
      </c>
      <c r="BG9" s="11">
        <v>1062.4883200000002</v>
      </c>
      <c r="BH9" s="11">
        <v>1016.835</v>
      </c>
      <c r="BI9" s="11">
        <v>744.5394</v>
      </c>
      <c r="BJ9" s="11">
        <v>729.35</v>
      </c>
      <c r="BK9" s="11">
        <v>10751.753000000001</v>
      </c>
      <c r="BL9" s="11"/>
      <c r="BM9" s="11"/>
      <c r="BN9" s="11"/>
      <c r="BO9" s="6"/>
    </row>
    <row r="10" spans="2:67" x14ac:dyDescent="0.2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954656.56848999823</v>
      </c>
      <c r="BD10" s="11">
        <v>872563.82478000224</v>
      </c>
      <c r="BE10" s="11">
        <v>1138611.077159998</v>
      </c>
      <c r="BF10" s="11">
        <v>835379.48873999831</v>
      </c>
      <c r="BG10" s="11">
        <v>942992.22983000113</v>
      </c>
      <c r="BH10" s="11">
        <v>1155059.5563000005</v>
      </c>
      <c r="BI10" s="11">
        <v>1104837.6770500012</v>
      </c>
      <c r="BJ10" s="11">
        <v>973064.60070999886</v>
      </c>
      <c r="BK10" s="11">
        <v>1176822.8444600001</v>
      </c>
      <c r="BL10" s="11"/>
      <c r="BM10" s="11"/>
      <c r="BN10" s="11"/>
      <c r="BO10" s="6"/>
    </row>
    <row r="11" spans="2:67" x14ac:dyDescent="0.2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89751.417619999876</v>
      </c>
      <c r="BD11" s="11">
        <v>92705.273669999908</v>
      </c>
      <c r="BE11" s="11">
        <v>104768.45382999997</v>
      </c>
      <c r="BF11" s="11">
        <v>106282.81178999985</v>
      </c>
      <c r="BG11" s="11">
        <v>108337.26672999997</v>
      </c>
      <c r="BH11" s="11">
        <v>117243.18121999993</v>
      </c>
      <c r="BI11" s="11">
        <v>157097.45966000014</v>
      </c>
      <c r="BJ11" s="11">
        <v>144657.64581000037</v>
      </c>
      <c r="BK11" s="11">
        <v>159770.71098000018</v>
      </c>
      <c r="BL11" s="11"/>
      <c r="BM11" s="11"/>
      <c r="BN11" s="11"/>
      <c r="BO11" s="6"/>
    </row>
    <row r="12" spans="2:67" x14ac:dyDescent="0.2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847103.50560000096</v>
      </c>
      <c r="BD12" s="11">
        <v>748195.88902999973</v>
      </c>
      <c r="BE12" s="11">
        <v>784310.07604000182</v>
      </c>
      <c r="BF12" s="11">
        <v>882134.28498000349</v>
      </c>
      <c r="BG12" s="11">
        <v>877320.45246000087</v>
      </c>
      <c r="BH12" s="11">
        <v>895857.57964000129</v>
      </c>
      <c r="BI12" s="11">
        <v>1137216.2592199994</v>
      </c>
      <c r="BJ12" s="11">
        <v>1122854.860730001</v>
      </c>
      <c r="BK12" s="11">
        <v>1151391.4006600003</v>
      </c>
      <c r="BL12" s="11"/>
      <c r="BM12" s="11"/>
      <c r="BN12" s="11"/>
      <c r="BO12" s="6"/>
    </row>
    <row r="13" spans="2:67" x14ac:dyDescent="0.2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330.80092000000002</v>
      </c>
      <c r="BE13" s="11">
        <v>199.32542000000001</v>
      </c>
      <c r="BF13" s="11">
        <v>468.85717</v>
      </c>
      <c r="BG13" s="11">
        <v>187.48511999999999</v>
      </c>
      <c r="BH13" s="11">
        <v>269.46288999999996</v>
      </c>
      <c r="BI13" s="11">
        <v>1797.8303400000002</v>
      </c>
      <c r="BJ13" s="11">
        <v>831.70685999999989</v>
      </c>
      <c r="BK13" s="11">
        <v>1047.5857900000001</v>
      </c>
      <c r="BL13" s="11"/>
      <c r="BM13" s="11"/>
      <c r="BN13" s="11"/>
      <c r="BO13" s="6"/>
    </row>
    <row r="14" spans="2:67" x14ac:dyDescent="0.2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3382910.0330800046</v>
      </c>
      <c r="BD14" s="11">
        <v>4095256.9460300035</v>
      </c>
      <c r="BE14" s="11">
        <v>3369949.7244500024</v>
      </c>
      <c r="BF14" s="11">
        <v>4442565.510820006</v>
      </c>
      <c r="BG14" s="11">
        <v>3363642.703920003</v>
      </c>
      <c r="BH14" s="11">
        <v>4064017.4065299965</v>
      </c>
      <c r="BI14" s="11">
        <v>4715630.395320029</v>
      </c>
      <c r="BJ14" s="11">
        <v>3172134.315699996</v>
      </c>
      <c r="BK14" s="11">
        <v>3759187.3100900017</v>
      </c>
      <c r="BL14" s="11"/>
      <c r="BM14" s="11"/>
      <c r="BN14" s="11"/>
      <c r="BO14" s="6"/>
    </row>
    <row r="15" spans="2:67" x14ac:dyDescent="0.2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296425.78355999989</v>
      </c>
      <c r="BD15" s="11">
        <v>701812.06286999944</v>
      </c>
      <c r="BE15" s="11">
        <v>366851.62973999983</v>
      </c>
      <c r="BF15" s="11">
        <v>407323.17625000037</v>
      </c>
      <c r="BG15" s="11">
        <v>413060.72125999967</v>
      </c>
      <c r="BH15" s="11">
        <v>204959.73729000002</v>
      </c>
      <c r="BI15" s="11">
        <v>461055.57544000016</v>
      </c>
      <c r="BJ15" s="11">
        <v>383267.82728000026</v>
      </c>
      <c r="BK15" s="11">
        <v>427596.08841999999</v>
      </c>
      <c r="BL15" s="11"/>
      <c r="BM15" s="11"/>
      <c r="BN15" s="11"/>
      <c r="BO15" s="6"/>
    </row>
    <row r="16" spans="2:67" x14ac:dyDescent="0.2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7905436.7755700033</v>
      </c>
      <c r="BD16" s="18">
        <v>7688435.6257500043</v>
      </c>
      <c r="BE16" s="18">
        <v>7221735.3859100025</v>
      </c>
      <c r="BF16" s="18">
        <v>7960820.8954600068</v>
      </c>
      <c r="BG16" s="18">
        <v>7006181.5398400035</v>
      </c>
      <c r="BH16" s="18">
        <v>7779024.779889998</v>
      </c>
      <c r="BI16" s="18">
        <v>9324065.3139900304</v>
      </c>
      <c r="BJ16" s="18">
        <v>7122171.9250899954</v>
      </c>
      <c r="BK16" s="18">
        <v>8695196.331530001</v>
      </c>
      <c r="BL16" s="18"/>
      <c r="BM16" s="18"/>
      <c r="BN16" s="18"/>
      <c r="BO16" s="9"/>
    </row>
    <row r="17" spans="2:67" x14ac:dyDescent="0.25">
      <c r="B17" s="12" t="s">
        <v>44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</row>
    <row r="18" spans="2:67" x14ac:dyDescent="0.25">
      <c r="B18" t="s">
        <v>43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</row>
    <row r="19" spans="2:67" x14ac:dyDescent="0.25">
      <c r="BC19" s="22"/>
      <c r="BD19" s="22"/>
      <c r="BE19" s="22"/>
      <c r="BF19" s="22"/>
    </row>
    <row r="20" spans="2:67" x14ac:dyDescent="0.25">
      <c r="BC20" s="22"/>
      <c r="BD20" s="22"/>
      <c r="BE20" s="22"/>
      <c r="BF20" s="22"/>
      <c r="BG20" s="22"/>
      <c r="BH20" s="22"/>
      <c r="BI20" s="22"/>
      <c r="BJ20" s="22"/>
      <c r="BK20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topLeftCell="A2" workbookViewId="0">
      <selection activeCell="H34" sqref="H34"/>
    </sheetView>
  </sheetViews>
  <sheetFormatPr defaultRowHeight="15" x14ac:dyDescent="0.25"/>
  <cols>
    <col min="1" max="1" width="5.42578125" customWidth="1"/>
    <col min="2" max="2" width="32.85546875" customWidth="1"/>
    <col min="3" max="4" width="10.85546875" bestFit="1" customWidth="1"/>
    <col min="5" max="5" width="11.140625" bestFit="1" customWidth="1"/>
    <col min="6" max="6" width="10.85546875" bestFit="1" customWidth="1"/>
    <col min="7" max="9" width="12" bestFit="1" customWidth="1"/>
    <col min="10" max="11" width="10.85546875" bestFit="1" customWidth="1"/>
    <col min="12" max="12" width="11" bestFit="1" customWidth="1"/>
    <col min="13" max="15" width="11.140625" bestFit="1" customWidth="1"/>
  </cols>
  <sheetData>
    <row r="2" spans="2:18" x14ac:dyDescent="0.25">
      <c r="B2" s="1" t="s">
        <v>31</v>
      </c>
    </row>
    <row r="3" spans="2:18" x14ac:dyDescent="0.2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32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33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25265447.778619986</v>
      </c>
      <c r="H5" s="19">
        <v>25001426.397609975</v>
      </c>
      <c r="I5" s="11">
        <v>25057933.033599995</v>
      </c>
      <c r="J5" s="11">
        <v>25336491.66973998</v>
      </c>
      <c r="K5" s="11">
        <v>25564670.851469971</v>
      </c>
      <c r="L5" s="11">
        <v>25796824.367069963</v>
      </c>
      <c r="M5" s="11">
        <v>25984590.385379989</v>
      </c>
      <c r="N5" s="11">
        <v>26314075.15660001</v>
      </c>
      <c r="O5" s="11">
        <v>26757947.012960032</v>
      </c>
      <c r="P5" s="11"/>
      <c r="Q5" s="11"/>
      <c r="R5" s="11"/>
    </row>
    <row r="6" spans="2:18" x14ac:dyDescent="0.2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82591722.301130027</v>
      </c>
      <c r="H6" s="19">
        <v>82151862.352610096</v>
      </c>
      <c r="I6" s="11">
        <v>86681155.351170018</v>
      </c>
      <c r="J6" s="11">
        <v>94861529.15380998</v>
      </c>
      <c r="K6" s="11">
        <v>101719476.07117</v>
      </c>
      <c r="L6" s="11">
        <v>106538847.30822995</v>
      </c>
      <c r="M6" s="11">
        <v>110240601.04968001</v>
      </c>
      <c r="N6" s="11">
        <v>118640377.84913997</v>
      </c>
      <c r="O6" s="11">
        <v>120966016.28986001</v>
      </c>
      <c r="P6" s="11"/>
      <c r="Q6" s="11"/>
      <c r="R6" s="11"/>
    </row>
    <row r="7" spans="2:18" x14ac:dyDescent="0.2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20423520.543649901</v>
      </c>
      <c r="H7" s="19">
        <v>20421947.333319899</v>
      </c>
      <c r="I7" s="11">
        <v>20469118.539749898</v>
      </c>
      <c r="J7" s="11">
        <v>20627020.895989895</v>
      </c>
      <c r="K7" s="11">
        <v>21603319.4367599</v>
      </c>
      <c r="L7" s="11">
        <v>21519741.685639899</v>
      </c>
      <c r="M7" s="11">
        <v>21530674.807349894</v>
      </c>
      <c r="N7" s="11">
        <v>22156149.211109899</v>
      </c>
      <c r="O7" s="11">
        <v>23103074.446129896</v>
      </c>
      <c r="P7" s="11"/>
      <c r="Q7" s="11"/>
      <c r="R7" s="11"/>
    </row>
    <row r="8" spans="2:18" ht="16.5" x14ac:dyDescent="0.25">
      <c r="B8" t="s">
        <v>34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17262138.778764796</v>
      </c>
      <c r="H8" s="19">
        <v>17125658.477664798</v>
      </c>
      <c r="I8" s="11">
        <v>17406737.331564799</v>
      </c>
      <c r="J8" s="11">
        <v>17628164.948494799</v>
      </c>
      <c r="K8" s="11">
        <v>18290373.147534799</v>
      </c>
      <c r="L8" s="11">
        <v>18512841.325264804</v>
      </c>
      <c r="M8" s="11">
        <v>19127404.900084801</v>
      </c>
      <c r="N8" s="11">
        <v>22569933.121734798</v>
      </c>
      <c r="O8" s="11">
        <v>23473761.6762948</v>
      </c>
      <c r="P8" s="11"/>
      <c r="Q8" s="11"/>
      <c r="R8" s="11"/>
    </row>
    <row r="9" spans="2:18" ht="16.5" x14ac:dyDescent="0.25">
      <c r="B9" t="s">
        <v>35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6949813.345990004</v>
      </c>
      <c r="H9" s="19">
        <v>7069064.072970001</v>
      </c>
      <c r="I9" s="11">
        <v>7188454.2012099968</v>
      </c>
      <c r="J9" s="11">
        <v>7482356.1758299982</v>
      </c>
      <c r="K9" s="11">
        <v>7061008.0091699995</v>
      </c>
      <c r="L9" s="11">
        <v>7018183.7417799989</v>
      </c>
      <c r="M9" s="11">
        <v>7140802.3095199987</v>
      </c>
      <c r="N9" s="11">
        <v>7190277.6132799992</v>
      </c>
      <c r="O9" s="11">
        <v>7240233.6614599992</v>
      </c>
      <c r="P9" s="11"/>
      <c r="Q9" s="11"/>
      <c r="R9" s="11"/>
    </row>
    <row r="10" spans="2:18" x14ac:dyDescent="0.2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39017257.549539998</v>
      </c>
      <c r="H10" s="19">
        <v>39599130.457959957</v>
      </c>
      <c r="I10" s="11">
        <v>40262009.721790008</v>
      </c>
      <c r="J10" s="11">
        <v>37973584.406540021</v>
      </c>
      <c r="K10" s="11">
        <v>37904903.637680046</v>
      </c>
      <c r="L10" s="11">
        <v>38072416.768629983</v>
      </c>
      <c r="M10" s="11">
        <v>38855246.870750047</v>
      </c>
      <c r="N10" s="11">
        <v>41124715.587990001</v>
      </c>
      <c r="O10" s="11">
        <v>42110675.864330024</v>
      </c>
      <c r="P10" s="11"/>
      <c r="Q10" s="11"/>
      <c r="R10" s="11"/>
    </row>
    <row r="11" spans="2:18" ht="16.5" x14ac:dyDescent="0.25">
      <c r="B11" t="s">
        <v>36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79320052.544800028</v>
      </c>
      <c r="H11" s="19">
        <v>79480054.376439974</v>
      </c>
      <c r="I11" s="11">
        <v>81173363.660489976</v>
      </c>
      <c r="J11" s="11">
        <v>82656608.346890002</v>
      </c>
      <c r="K11" s="11">
        <v>82784611.960720003</v>
      </c>
      <c r="L11" s="11">
        <v>85904506.842519984</v>
      </c>
      <c r="M11" s="11">
        <v>86922186.223599985</v>
      </c>
      <c r="N11" s="11">
        <v>88385521.80825004</v>
      </c>
      <c r="O11" s="11">
        <v>115517489.84367001</v>
      </c>
      <c r="P11" s="11"/>
      <c r="Q11" s="11"/>
      <c r="R11" s="11"/>
    </row>
    <row r="12" spans="2:18" x14ac:dyDescent="0.2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261616.58026000013</v>
      </c>
      <c r="H12" s="19">
        <v>261767.27087999997</v>
      </c>
      <c r="I12" s="11">
        <v>260452.36794999996</v>
      </c>
      <c r="J12" s="11">
        <v>260395.56873000006</v>
      </c>
      <c r="K12" s="11">
        <v>260795.77548999991</v>
      </c>
      <c r="L12" s="11">
        <v>257781.92030000006</v>
      </c>
      <c r="M12" s="11">
        <v>257199.94799000007</v>
      </c>
      <c r="N12" s="11">
        <v>260682.21520999997</v>
      </c>
      <c r="O12" s="11">
        <v>261008.35113999998</v>
      </c>
      <c r="P12" s="11"/>
      <c r="Q12" s="11"/>
      <c r="R12" s="11"/>
    </row>
    <row r="13" spans="2:18" x14ac:dyDescent="0.2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142853148.0001899</v>
      </c>
      <c r="H13" s="19">
        <v>150528132.62263989</v>
      </c>
      <c r="I13" s="11">
        <v>146134149.34803003</v>
      </c>
      <c r="J13" s="11">
        <v>152341998.12517014</v>
      </c>
      <c r="K13" s="11">
        <v>151958112.46796003</v>
      </c>
      <c r="L13" s="11">
        <v>154688759.09254003</v>
      </c>
      <c r="M13" s="11">
        <v>161044689.05877993</v>
      </c>
      <c r="N13" s="11">
        <v>160722315.60036013</v>
      </c>
      <c r="O13" s="11">
        <v>162447774.04867992</v>
      </c>
      <c r="P13" s="11"/>
      <c r="Q13" s="11"/>
      <c r="R13" s="11"/>
    </row>
    <row r="14" spans="2:18" x14ac:dyDescent="0.2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1010137.2440999992</v>
      </c>
      <c r="H14" s="19">
        <v>1040833.0662999999</v>
      </c>
      <c r="I14" s="11">
        <v>1033218.2274499999</v>
      </c>
      <c r="J14" s="11">
        <v>1018347.92534</v>
      </c>
      <c r="K14" s="11">
        <v>1250800.9197999996</v>
      </c>
      <c r="L14" s="11">
        <v>1023894.193039999</v>
      </c>
      <c r="M14" s="11">
        <v>1112026.6198500004</v>
      </c>
      <c r="N14" s="11">
        <v>1189143.5007500011</v>
      </c>
      <c r="O14" s="11">
        <v>1146996.1844500001</v>
      </c>
      <c r="P14" s="11"/>
      <c r="Q14" s="11"/>
      <c r="R14" s="11"/>
    </row>
    <row r="15" spans="2:18" x14ac:dyDescent="0.2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414954854.6670447</v>
      </c>
      <c r="H15" s="20">
        <v>422679876.42839456</v>
      </c>
      <c r="I15" s="18">
        <v>425666591.7830047</v>
      </c>
      <c r="J15" s="18">
        <v>440186497.21653485</v>
      </c>
      <c r="K15" s="18">
        <v>448398072.27775472</v>
      </c>
      <c r="L15" s="18">
        <v>459333797.24501461</v>
      </c>
      <c r="M15" s="18">
        <v>472215422.17298466</v>
      </c>
      <c r="N15" s="18">
        <v>488553191.66442496</v>
      </c>
      <c r="O15" s="18">
        <v>523024977.37897474</v>
      </c>
      <c r="P15" s="18"/>
      <c r="Q15" s="18"/>
      <c r="R15" s="18"/>
    </row>
    <row r="16" spans="2:18" x14ac:dyDescent="0.2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25">
      <c r="B17" t="s">
        <v>37</v>
      </c>
      <c r="C17" s="5"/>
      <c r="D17" s="5"/>
      <c r="E17" s="5"/>
      <c r="F17" s="5"/>
      <c r="G17" s="13"/>
      <c r="H17" s="13"/>
      <c r="I17" s="13"/>
      <c r="J17" s="13"/>
      <c r="K17" s="13"/>
      <c r="L17" s="13"/>
      <c r="M17" s="13"/>
      <c r="N17" s="13"/>
      <c r="O17" s="5"/>
      <c r="P17" s="5"/>
      <c r="Q17" s="5"/>
      <c r="R17" s="5"/>
    </row>
    <row r="18" spans="2:18" x14ac:dyDescent="0.25">
      <c r="B18" t="s">
        <v>38</v>
      </c>
    </row>
    <row r="19" spans="2:18" x14ac:dyDescent="0.25">
      <c r="B19" t="s">
        <v>39</v>
      </c>
    </row>
    <row r="20" spans="2:18" x14ac:dyDescent="0.25">
      <c r="B20" t="s">
        <v>40</v>
      </c>
    </row>
    <row r="21" spans="2:18" x14ac:dyDescent="0.25">
      <c r="G21" s="22"/>
      <c r="H21" s="22"/>
      <c r="I21" s="22"/>
      <c r="J21" s="22"/>
      <c r="K21" s="22"/>
      <c r="L21" s="22"/>
      <c r="M21" s="22"/>
      <c r="N21" s="22"/>
      <c r="O21" s="22"/>
    </row>
    <row r="23" spans="2:18" x14ac:dyDescent="0.25">
      <c r="E23" s="22"/>
    </row>
    <row r="25" spans="2:18" x14ac:dyDescent="0.2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1"/>
  <sheetViews>
    <sheetView topLeftCell="B1" workbookViewId="0">
      <selection activeCell="J31" sqref="J31"/>
    </sheetView>
  </sheetViews>
  <sheetFormatPr defaultRowHeight="15" x14ac:dyDescent="0.25"/>
  <cols>
    <col min="1" max="1" width="5.42578125" customWidth="1"/>
    <col min="2" max="2" width="31.85546875" customWidth="1"/>
    <col min="3" max="4" width="9.85546875" bestFit="1" customWidth="1"/>
    <col min="5" max="5" width="11.140625" bestFit="1" customWidth="1"/>
    <col min="6" max="9" width="12" bestFit="1" customWidth="1"/>
    <col min="10" max="11" width="10.85546875" bestFit="1" customWidth="1"/>
    <col min="12" max="12" width="11" bestFit="1" customWidth="1"/>
    <col min="13" max="15" width="11.140625" bestFit="1" customWidth="1"/>
  </cols>
  <sheetData>
    <row r="2" spans="2:18" x14ac:dyDescent="0.25">
      <c r="B2" s="1" t="s">
        <v>41</v>
      </c>
    </row>
    <row r="3" spans="2:18" x14ac:dyDescent="0.2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32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33</v>
      </c>
      <c r="C5" s="19"/>
      <c r="D5" s="28"/>
      <c r="E5" s="28"/>
      <c r="F5" s="28"/>
      <c r="G5" s="16">
        <v>36889.569839999996</v>
      </c>
      <c r="H5" s="19">
        <v>35149.586769999994</v>
      </c>
      <c r="I5" s="11">
        <v>34841.083039999998</v>
      </c>
      <c r="J5" s="11">
        <v>32593.85060999999</v>
      </c>
      <c r="K5" s="11">
        <v>34571.961609999998</v>
      </c>
      <c r="L5" s="11">
        <v>37471.421499999989</v>
      </c>
      <c r="M5" s="11">
        <v>41678.858109999972</v>
      </c>
      <c r="N5" s="11">
        <v>47442.396420000012</v>
      </c>
      <c r="O5" s="11">
        <v>53940.947630000002</v>
      </c>
      <c r="P5" s="11"/>
      <c r="Q5" s="11"/>
      <c r="R5" s="11"/>
    </row>
    <row r="6" spans="2:18" x14ac:dyDescent="0.2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42150510.639930002</v>
      </c>
      <c r="H6" s="19">
        <v>45215851.832270026</v>
      </c>
      <c r="I6" s="11">
        <v>43050197.995699987</v>
      </c>
      <c r="J6" s="11">
        <v>45619394.124859989</v>
      </c>
      <c r="K6" s="11">
        <v>46237866.500060007</v>
      </c>
      <c r="L6" s="11">
        <v>47733158.152239993</v>
      </c>
      <c r="M6" s="11">
        <v>49698801.184009977</v>
      </c>
      <c r="N6" s="11">
        <v>50883803.879559971</v>
      </c>
      <c r="O6" s="11">
        <v>54359521.607879974</v>
      </c>
      <c r="P6" s="11"/>
      <c r="Q6" s="11"/>
      <c r="R6" s="11"/>
    </row>
    <row r="7" spans="2:18" x14ac:dyDescent="0.2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25">
      <c r="B8" t="s">
        <v>34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</v>
      </c>
      <c r="H8" s="19">
        <v>115548.78242999999</v>
      </c>
      <c r="I8" s="11">
        <v>119091.33657</v>
      </c>
      <c r="J8" s="11">
        <v>122043.95612999999</v>
      </c>
      <c r="K8" s="11">
        <v>120444.32704000002</v>
      </c>
      <c r="L8" s="11">
        <v>122021.53017000001</v>
      </c>
      <c r="M8" s="11">
        <v>121013.04476999999</v>
      </c>
      <c r="N8" s="11">
        <v>117575.19500000002</v>
      </c>
      <c r="O8" s="11">
        <v>119775.68023</v>
      </c>
      <c r="P8" s="11"/>
      <c r="Q8" s="11"/>
      <c r="R8" s="11"/>
    </row>
    <row r="9" spans="2:18" ht="16.5" x14ac:dyDescent="0.25">
      <c r="B9" t="s">
        <v>35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318504.11891999998</v>
      </c>
      <c r="I9" s="11">
        <v>311765.05714999995</v>
      </c>
      <c r="J9" s="11">
        <v>316642.46134999994</v>
      </c>
      <c r="K9" s="11">
        <v>318113.11743000004</v>
      </c>
      <c r="L9" s="11">
        <v>312453.79343000008</v>
      </c>
      <c r="M9" s="11">
        <v>326450.43053000007</v>
      </c>
      <c r="N9" s="11">
        <v>357178.13445999997</v>
      </c>
      <c r="O9" s="11">
        <v>345036.56813000003</v>
      </c>
      <c r="P9" s="11"/>
      <c r="Q9" s="11"/>
      <c r="R9" s="11"/>
    </row>
    <row r="10" spans="2:18" x14ac:dyDescent="0.2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3023437.5588899995</v>
      </c>
      <c r="H10" s="19">
        <v>2764135.3650699998</v>
      </c>
      <c r="I10" s="11">
        <v>2773104.4637599993</v>
      </c>
      <c r="J10" s="11">
        <v>2863678.5070399996</v>
      </c>
      <c r="K10" s="11">
        <v>2936844.0507399999</v>
      </c>
      <c r="L10" s="11">
        <v>2835119.9254900003</v>
      </c>
      <c r="M10" s="11">
        <v>2783463.4362700013</v>
      </c>
      <c r="N10" s="11">
        <v>3095810.9009500006</v>
      </c>
      <c r="O10" s="11">
        <v>3118363.9970800006</v>
      </c>
      <c r="P10" s="11"/>
      <c r="Q10" s="11"/>
      <c r="R10" s="11"/>
    </row>
    <row r="11" spans="2:18" ht="16.5" x14ac:dyDescent="0.25">
      <c r="B11" t="s">
        <v>36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31643009.352790009</v>
      </c>
      <c r="H11" s="19">
        <v>31474048.855239991</v>
      </c>
      <c r="I11" s="11">
        <v>30963370.623849995</v>
      </c>
      <c r="J11" s="11">
        <v>29619391.736800004</v>
      </c>
      <c r="K11" s="11">
        <v>30281929.976000007</v>
      </c>
      <c r="L11" s="11">
        <v>27631441.711079992</v>
      </c>
      <c r="M11" s="11">
        <v>28093378.162979998</v>
      </c>
      <c r="N11" s="11">
        <v>29353552.947480004</v>
      </c>
      <c r="O11" s="11">
        <v>30212331.406639993</v>
      </c>
      <c r="P11" s="11"/>
      <c r="Q11" s="11"/>
      <c r="R11" s="11"/>
    </row>
    <row r="12" spans="2:18" x14ac:dyDescent="0.25">
      <c r="B12" t="s">
        <v>28</v>
      </c>
      <c r="C12" s="19"/>
      <c r="D12" s="28"/>
      <c r="E12" s="28"/>
      <c r="F12" s="28"/>
      <c r="G12" s="16">
        <v>26636.05486</v>
      </c>
      <c r="H12" s="19">
        <v>26705.687999999998</v>
      </c>
      <c r="I12" s="11">
        <v>26745.610240000005</v>
      </c>
      <c r="J12" s="11">
        <v>26708.219550000005</v>
      </c>
      <c r="K12" s="11">
        <v>26924.473729999998</v>
      </c>
      <c r="L12" s="11">
        <v>26990.804</v>
      </c>
      <c r="M12" s="11">
        <v>26943.381919999993</v>
      </c>
      <c r="N12" s="11">
        <v>27004.21097</v>
      </c>
      <c r="O12" s="11">
        <v>27078.612019999993</v>
      </c>
      <c r="P12" s="11"/>
      <c r="Q12" s="11"/>
      <c r="R12" s="11"/>
    </row>
    <row r="13" spans="2:18" x14ac:dyDescent="0.2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31504531.249459986</v>
      </c>
      <c r="H13" s="19">
        <v>33246641.48911</v>
      </c>
      <c r="I13" s="11">
        <v>34106478.007369988</v>
      </c>
      <c r="J13" s="11">
        <v>33630237.625220001</v>
      </c>
      <c r="K13" s="11">
        <v>33943005.874430016</v>
      </c>
      <c r="L13" s="11">
        <v>34645414.991949983</v>
      </c>
      <c r="M13" s="11">
        <v>33233837.405029994</v>
      </c>
      <c r="N13" s="11">
        <v>35668562.411919974</v>
      </c>
      <c r="O13" s="11">
        <v>39636972.30400002</v>
      </c>
      <c r="P13" s="11"/>
      <c r="Q13" s="11"/>
      <c r="R13" s="11"/>
    </row>
    <row r="14" spans="2:18" x14ac:dyDescent="0.25">
      <c r="B14" t="s">
        <v>30</v>
      </c>
      <c r="C14" s="19"/>
      <c r="D14" s="28"/>
      <c r="E14" s="28"/>
      <c r="F14" s="28"/>
      <c r="G14" s="16">
        <v>99445.70345000003</v>
      </c>
      <c r="H14" s="19">
        <v>86016.397880000004</v>
      </c>
      <c r="I14" s="11">
        <v>41618.458420000003</v>
      </c>
      <c r="J14" s="11">
        <v>30450.142020000003</v>
      </c>
      <c r="K14" s="11">
        <v>30116.611169999996</v>
      </c>
      <c r="L14" s="11">
        <v>31822.845529999999</v>
      </c>
      <c r="M14" s="11">
        <v>26164.57979</v>
      </c>
      <c r="N14" s="11">
        <v>28553.346990000002</v>
      </c>
      <c r="O14" s="11">
        <v>28015.31177</v>
      </c>
      <c r="P14" s="11"/>
      <c r="Q14" s="11"/>
      <c r="R14" s="11"/>
    </row>
    <row r="15" spans="2:18" x14ac:dyDescent="0.2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108961081.30632998</v>
      </c>
      <c r="H15" s="20">
        <v>113282602.11569002</v>
      </c>
      <c r="I15" s="18">
        <v>111427212.63609996</v>
      </c>
      <c r="J15" s="18">
        <v>112261140.62358001</v>
      </c>
      <c r="K15" s="18">
        <v>113929816.89221002</v>
      </c>
      <c r="L15" s="18">
        <v>113375895.17538996</v>
      </c>
      <c r="M15" s="18">
        <v>114351730.48340997</v>
      </c>
      <c r="N15" s="18">
        <v>119579483.42374997</v>
      </c>
      <c r="O15" s="18">
        <v>127901036.43538001</v>
      </c>
      <c r="P15" s="18"/>
      <c r="Q15" s="18"/>
      <c r="R15" s="18"/>
    </row>
    <row r="16" spans="2:18" x14ac:dyDescent="0.2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5" x14ac:dyDescent="0.25">
      <c r="B17" t="s">
        <v>37</v>
      </c>
      <c r="G17" s="22"/>
      <c r="H17" s="22"/>
      <c r="I17" s="22"/>
      <c r="J17" s="22"/>
      <c r="K17" s="22"/>
      <c r="L17" s="22"/>
      <c r="M17" s="22"/>
      <c r="N17" s="22"/>
    </row>
    <row r="18" spans="2:15" x14ac:dyDescent="0.25">
      <c r="B18" t="s">
        <v>38</v>
      </c>
    </row>
    <row r="19" spans="2:15" x14ac:dyDescent="0.25">
      <c r="B19" t="s">
        <v>39</v>
      </c>
    </row>
    <row r="20" spans="2:15" x14ac:dyDescent="0.25">
      <c r="B20" t="s">
        <v>40</v>
      </c>
    </row>
    <row r="21" spans="2:15" x14ac:dyDescent="0.25">
      <c r="G21" s="22"/>
      <c r="H21" s="22"/>
      <c r="I21" s="22"/>
      <c r="J21" s="22"/>
      <c r="K21" s="22"/>
      <c r="L21" s="22"/>
      <c r="M21" s="22"/>
      <c r="N21" s="22"/>
      <c r="O21" s="22"/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31"/>
  <sheetViews>
    <sheetView workbookViewId="0">
      <pane xSplit="2" ySplit="4" topLeftCell="AL5" activePane="bottomRight" state="frozen"/>
      <selection pane="topRight" activeCell="C1" sqref="C1"/>
      <selection pane="bottomLeft" activeCell="A5" sqref="A5"/>
      <selection pane="bottomRight" activeCell="AN32" sqref="AN32"/>
    </sheetView>
  </sheetViews>
  <sheetFormatPr defaultRowHeight="15" x14ac:dyDescent="0.25"/>
  <cols>
    <col min="1" max="1" width="5.5703125" customWidth="1"/>
    <col min="2" max="2" width="36" customWidth="1"/>
    <col min="3" max="17" width="10.5703125" bestFit="1" customWidth="1"/>
    <col min="18" max="36" width="11.5703125" bestFit="1" customWidth="1"/>
    <col min="37" max="38" width="10.5703125" bestFit="1" customWidth="1"/>
    <col min="39" max="39" width="11.5703125" bestFit="1" customWidth="1"/>
    <col min="40" max="40" width="12.28515625" customWidth="1"/>
    <col min="41" max="41" width="11.5703125" bestFit="1" customWidth="1"/>
    <col min="42" max="43" width="10.5703125" bestFit="1" customWidth="1"/>
    <col min="44" max="44" width="11" bestFit="1" customWidth="1"/>
    <col min="45" max="47" width="10.85546875" bestFit="1" customWidth="1"/>
    <col min="48" max="50" width="9" customWidth="1"/>
  </cols>
  <sheetData>
    <row r="2" spans="2:51" x14ac:dyDescent="0.25">
      <c r="B2" s="1" t="s">
        <v>42</v>
      </c>
    </row>
    <row r="3" spans="2:51" x14ac:dyDescent="0.2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25">
      <c r="B4" s="1" t="s">
        <v>32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25">
      <c r="B5" t="s">
        <v>33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-120646.35611000002</v>
      </c>
      <c r="AN5" s="19">
        <v>-106338.27740000001</v>
      </c>
      <c r="AO5" s="5">
        <v>-110749.22962999999</v>
      </c>
      <c r="AP5" s="5">
        <v>-115414.31060000001</v>
      </c>
      <c r="AQ5" s="5">
        <v>-125342.36914999998</v>
      </c>
      <c r="AR5" s="5">
        <v>-125395.70447000001</v>
      </c>
      <c r="AS5" s="5">
        <v>-138422.86247000005</v>
      </c>
      <c r="AT5" s="5">
        <v>-138224.68765000004</v>
      </c>
      <c r="AU5" s="5">
        <v>-144811.94845000003</v>
      </c>
      <c r="AV5" s="5"/>
      <c r="AW5" s="5"/>
      <c r="AX5" s="5"/>
      <c r="AY5" s="5"/>
    </row>
    <row r="6" spans="2:51" x14ac:dyDescent="0.2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-14613935.791399997</v>
      </c>
      <c r="AN6" s="19">
        <v>-13601808.608659999</v>
      </c>
      <c r="AO6" s="5">
        <v>-14424343.560249999</v>
      </c>
      <c r="AP6" s="5">
        <v>-14781414.620799996</v>
      </c>
      <c r="AQ6" s="5">
        <v>-13820781.1632</v>
      </c>
      <c r="AR6" s="5">
        <v>-11881238.679790001</v>
      </c>
      <c r="AS6" s="5">
        <v>-10772677.598229999</v>
      </c>
      <c r="AT6" s="5">
        <v>-11159381.466019999</v>
      </c>
      <c r="AU6" s="5">
        <v>-11140005.140400002</v>
      </c>
      <c r="AV6" s="5"/>
      <c r="AW6" s="5"/>
      <c r="AX6" s="5"/>
      <c r="AY6" s="5"/>
    </row>
    <row r="7" spans="2:51" x14ac:dyDescent="0.2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>
        <v>-199992.06223000001</v>
      </c>
      <c r="AS7" s="5">
        <v>-231098.18351999999</v>
      </c>
      <c r="AT7" s="5">
        <v>-269293.91110000003</v>
      </c>
      <c r="AU7" s="5">
        <v>-217498.90526999999</v>
      </c>
      <c r="AV7" s="5"/>
      <c r="AW7" s="5"/>
      <c r="AX7" s="5"/>
      <c r="AY7" s="5"/>
    </row>
    <row r="8" spans="2:51" ht="16.5" x14ac:dyDescent="0.25">
      <c r="B8" t="s">
        <v>34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-16587423.463090001</v>
      </c>
      <c r="AN8" s="19">
        <v>-16200746.843909999</v>
      </c>
      <c r="AO8" s="5">
        <v>-16341566.38776</v>
      </c>
      <c r="AP8" s="5">
        <v>-16308107.532600001</v>
      </c>
      <c r="AQ8" s="5">
        <v>-14592463.17117</v>
      </c>
      <c r="AR8" s="5">
        <v>-14940221.99536</v>
      </c>
      <c r="AS8" s="5">
        <v>-14722856.802380001</v>
      </c>
      <c r="AT8" s="5">
        <v>-15071048.712350002</v>
      </c>
      <c r="AU8" s="5">
        <v>-16545206.916359998</v>
      </c>
      <c r="AV8" s="5"/>
      <c r="AW8" s="5"/>
      <c r="AX8" s="5"/>
      <c r="AY8" s="5"/>
    </row>
    <row r="9" spans="2:51" ht="16.5" x14ac:dyDescent="0.25">
      <c r="B9" t="s">
        <v>35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-25249.615590000001</v>
      </c>
      <c r="AN9" s="19">
        <v>-25975.751889999996</v>
      </c>
      <c r="AO9" s="5">
        <v>-25994.49019</v>
      </c>
      <c r="AP9" s="5">
        <v>-33409.861970000005</v>
      </c>
      <c r="AQ9" s="5">
        <v>-22107.090539999997</v>
      </c>
      <c r="AR9" s="5">
        <v>-24891.934980000002</v>
      </c>
      <c r="AS9" s="5">
        <v>-25001.807210000003</v>
      </c>
      <c r="AT9" s="5">
        <v>-24353.457509999997</v>
      </c>
      <c r="AU9" s="5">
        <v>-28613.468359999995</v>
      </c>
      <c r="AV9" s="5"/>
      <c r="AW9" s="5"/>
      <c r="AX9" s="5"/>
      <c r="AY9" s="5"/>
    </row>
    <row r="10" spans="2:51" x14ac:dyDescent="0.2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-2857532.4861500002</v>
      </c>
      <c r="AN10" s="19">
        <v>-4426175.6953599984</v>
      </c>
      <c r="AO10" s="5">
        <v>-5283995.9985699998</v>
      </c>
      <c r="AP10" s="5">
        <v>-4784817.764179999</v>
      </c>
      <c r="AQ10" s="5">
        <v>-4725679.5992600005</v>
      </c>
      <c r="AR10" s="5">
        <v>-5157916.1532399999</v>
      </c>
      <c r="AS10" s="5">
        <v>-4611870.1452399995</v>
      </c>
      <c r="AT10" s="5">
        <v>-3234642.031</v>
      </c>
      <c r="AU10" s="5">
        <v>-2676655.2897999999</v>
      </c>
      <c r="AV10" s="5"/>
      <c r="AW10" s="5"/>
      <c r="AX10" s="5"/>
      <c r="AY10" s="5"/>
    </row>
    <row r="11" spans="2:51" ht="16.5" x14ac:dyDescent="0.25">
      <c r="B11" t="s">
        <v>36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-9472902.4680499993</v>
      </c>
      <c r="AN11" s="19">
        <v>-8718732.3202400003</v>
      </c>
      <c r="AO11" s="5">
        <v>-8380116.774410001</v>
      </c>
      <c r="AP11" s="5">
        <v>-12312655.029550001</v>
      </c>
      <c r="AQ11" s="5">
        <v>-11466491.477240002</v>
      </c>
      <c r="AR11" s="5">
        <v>-10879796.645740001</v>
      </c>
      <c r="AS11" s="5">
        <v>-11369081.616029998</v>
      </c>
      <c r="AT11" s="5">
        <v>-9906297.9610899985</v>
      </c>
      <c r="AU11" s="5">
        <v>-10333946.673899999</v>
      </c>
      <c r="AV11" s="5"/>
      <c r="AW11" s="5"/>
      <c r="AX11" s="5"/>
      <c r="AY11" s="5"/>
    </row>
    <row r="12" spans="2:51" x14ac:dyDescent="0.2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-58661.447040000006</v>
      </c>
      <c r="AN12" s="19">
        <v>-59153.154470000009</v>
      </c>
      <c r="AO12" s="5">
        <v>-59138.723310000001</v>
      </c>
      <c r="AP12" s="5">
        <v>-59138.711040000002</v>
      </c>
      <c r="AQ12" s="5">
        <v>-59138.543370000007</v>
      </c>
      <c r="AR12" s="5">
        <v>-59138.503960000002</v>
      </c>
      <c r="AS12" s="5">
        <v>-58646.139989999996</v>
      </c>
      <c r="AT12" s="5">
        <v>-58645.909439999996</v>
      </c>
      <c r="AU12" s="5">
        <v>-58799.746359999997</v>
      </c>
      <c r="AV12" s="5"/>
      <c r="AW12" s="5"/>
      <c r="AX12" s="5"/>
      <c r="AY12" s="5"/>
    </row>
    <row r="13" spans="2:51" x14ac:dyDescent="0.2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-48469656.966770001</v>
      </c>
      <c r="AN13" s="19">
        <v>-48613212.796239994</v>
      </c>
      <c r="AO13" s="5">
        <v>-45094239.127589993</v>
      </c>
      <c r="AP13" s="5">
        <v>-43398287.041739993</v>
      </c>
      <c r="AQ13" s="5">
        <v>-39395073.129900001</v>
      </c>
      <c r="AR13" s="5">
        <v>-40130318.090310007</v>
      </c>
      <c r="AS13" s="5">
        <v>-38992608.911529988</v>
      </c>
      <c r="AT13" s="5">
        <v>-37385981.647849999</v>
      </c>
      <c r="AU13" s="5">
        <v>-39614901.765859991</v>
      </c>
      <c r="AV13" s="5"/>
      <c r="AW13" s="5"/>
      <c r="AX13" s="5"/>
      <c r="AY13" s="5"/>
    </row>
    <row r="14" spans="2:51" x14ac:dyDescent="0.2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>
        <v>-3901.2983799999997</v>
      </c>
      <c r="AS14" s="5">
        <v>-3901.2983799999997</v>
      </c>
      <c r="AT14" s="5">
        <v>-3901.2983799999997</v>
      </c>
      <c r="AU14" s="5">
        <v>-3901.2983799999997</v>
      </c>
      <c r="AV14" s="5"/>
      <c r="AW14" s="5"/>
      <c r="AX14" s="5"/>
      <c r="AY14" s="5"/>
    </row>
    <row r="15" spans="2:51" x14ac:dyDescent="0.2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-92399586.530490026</v>
      </c>
      <c r="AN15" s="20">
        <v>-91955359.939240009</v>
      </c>
      <c r="AO15" s="8">
        <v>-90064834.955559999</v>
      </c>
      <c r="AP15" s="8">
        <v>-92060588.507240027</v>
      </c>
      <c r="AQ15" s="8">
        <v>-84457315.260009989</v>
      </c>
      <c r="AR15" s="8">
        <v>-83402811.068459988</v>
      </c>
      <c r="AS15" s="8">
        <v>-80926165.364979982</v>
      </c>
      <c r="AT15" s="8">
        <v>-77251771.082389981</v>
      </c>
      <c r="AU15" s="8">
        <v>-80764341.153139979</v>
      </c>
      <c r="AV15" s="8"/>
      <c r="AW15" s="8"/>
      <c r="AX15" s="8"/>
      <c r="AY15" s="8"/>
    </row>
    <row r="16" spans="2:51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7" x14ac:dyDescent="0.25">
      <c r="B17" t="s">
        <v>37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2:47" x14ac:dyDescent="0.25">
      <c r="B18" t="s">
        <v>38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2:47" x14ac:dyDescent="0.25">
      <c r="B19" t="s">
        <v>39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7" x14ac:dyDescent="0.25">
      <c r="B20" t="s">
        <v>45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2:47" x14ac:dyDescent="0.2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2:47" x14ac:dyDescent="0.2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2:47" x14ac:dyDescent="0.2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2:47" x14ac:dyDescent="0.2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2:47" x14ac:dyDescent="0.2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2:47" x14ac:dyDescent="0.2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2:47" x14ac:dyDescent="0.2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2:47" x14ac:dyDescent="0.25">
      <c r="AM28" s="22"/>
      <c r="AN28" s="22"/>
      <c r="AO28" s="22"/>
      <c r="AP28" s="22"/>
      <c r="AQ28" s="22"/>
      <c r="AR28" s="22"/>
      <c r="AS28" s="22"/>
      <c r="AT28" s="22"/>
    </row>
    <row r="29" spans="2:47" x14ac:dyDescent="0.25">
      <c r="AM29" s="22"/>
      <c r="AN29" s="22"/>
      <c r="AO29" s="22"/>
      <c r="AP29" s="22"/>
      <c r="AQ29" s="22"/>
      <c r="AR29" s="22"/>
      <c r="AS29" s="22"/>
      <c r="AT29" s="22"/>
    </row>
    <row r="30" spans="2:47" x14ac:dyDescent="0.25">
      <c r="AM30" s="22"/>
      <c r="AN30" s="22"/>
      <c r="AO30" s="22"/>
      <c r="AP30" s="22"/>
      <c r="AQ30" s="22"/>
      <c r="AR30" s="22"/>
      <c r="AS30" s="22"/>
      <c r="AT30" s="22"/>
    </row>
    <row r="31" spans="2:47" x14ac:dyDescent="0.25">
      <c r="AM31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4e9c63ddb070ad1406fb61bc3e14d365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8e9c35dc738f0d55e9577d72e622883f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9128C9-1DAA-4D3E-80E6-66FD28FE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2026-01-30T12:16:14Z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